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mc:AlternateContent xmlns:mc="http://schemas.openxmlformats.org/markup-compatibility/2006">
    <mc:Choice Requires="x15">
      <x15ac:absPath xmlns:x15ac="http://schemas.microsoft.com/office/spreadsheetml/2010/11/ac" url="N:\12_marketing\10_team\10_brand\12_homepage\3. Inhalt\3_service\Downloads\"/>
    </mc:Choice>
  </mc:AlternateContent>
  <xr:revisionPtr revIDLastSave="0" documentId="8_{A2BAF063-CFE6-489B-9758-C85E78C32FB9}" xr6:coauthVersionLast="45" xr6:coauthVersionMax="45" xr10:uidLastSave="{00000000-0000-0000-0000-000000000000}"/>
  <workbookProtection workbookPassword="DA77" lockStructure="1"/>
  <bookViews>
    <workbookView xWindow="-120" yWindow="-120" windowWidth="29040" windowHeight="15840" xr2:uid="{00000000-000D-0000-FFFF-FFFF00000000}"/>
  </bookViews>
  <sheets>
    <sheet name="Nachweis" sheetId="1" r:id="rId1"/>
    <sheet name="Informationen" sheetId="3" r:id="rId2"/>
  </sheets>
  <definedNames>
    <definedName name="_xlnm.Print_Area" localSheetId="1">Informationen!$A$1:$X$47</definedName>
    <definedName name="_xlnm.Print_Area" localSheetId="0">Nachweis!$A$2:$AN$94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5" i="1" l="1"/>
  <c r="AF25" i="1"/>
  <c r="T27" i="1"/>
  <c r="H27" i="1"/>
  <c r="AF35" i="1"/>
  <c r="AI35" i="1"/>
  <c r="AI61" i="1"/>
  <c r="AF61" i="1"/>
  <c r="AI59" i="1"/>
  <c r="AF59" i="1"/>
  <c r="AI53" i="1"/>
  <c r="AF53" i="1"/>
  <c r="AI44" i="1"/>
  <c r="AI45" i="1"/>
  <c r="AI72" i="1" s="1"/>
  <c r="AF44" i="1"/>
  <c r="AF45" i="1" s="1"/>
  <c r="AF72" i="1" s="1"/>
  <c r="AQ68" i="1"/>
  <c r="AQ67" i="1"/>
  <c r="AQ66" i="1"/>
  <c r="AR21" i="1"/>
  <c r="AC21" i="1" s="1"/>
  <c r="AQ70" i="1"/>
  <c r="AQ69" i="1"/>
  <c r="AI70" i="1" l="1"/>
  <c r="AF70" i="1"/>
</calcChain>
</file>

<file path=xl/sharedStrings.xml><?xml version="1.0" encoding="utf-8"?>
<sst xmlns="http://schemas.openxmlformats.org/spreadsheetml/2006/main" count="86" uniqueCount="68">
  <si>
    <t xml:space="preserve">gemäss Euro-Norm EN 255 resp. EN 14511 (siehe auch www.wpz.ch) </t>
  </si>
  <si>
    <t>Hersteller</t>
  </si>
  <si>
    <t>Leistung</t>
  </si>
  <si>
    <t>Modell / Typ</t>
  </si>
  <si>
    <t>Aufstellungsart</t>
  </si>
  <si>
    <t>dBA</t>
  </si>
  <si>
    <t>m</t>
  </si>
  <si>
    <t>dB</t>
  </si>
  <si>
    <t>Vorsorgeprinzip</t>
  </si>
  <si>
    <t>dB erreichen!</t>
  </si>
  <si>
    <t>Nach Faktenblatt "Lärmtechnische Beurteilung von Wärmepumpen", Abschnitt 2.1</t>
  </si>
  <si>
    <t>Korrekturfaktoren</t>
  </si>
  <si>
    <t>Pegelkorrektur K1</t>
  </si>
  <si>
    <t>Heizbetrieb während der Nacht (19:00 - 07:00 Uhr)</t>
  </si>
  <si>
    <t>Pegelkorrektur K2</t>
  </si>
  <si>
    <t>Hörbarkeit der Tonhaltigkeit</t>
  </si>
  <si>
    <t>Pegelkorrektur K3</t>
  </si>
  <si>
    <t>Hörbarkeit der Impulshaltigkeit</t>
  </si>
  <si>
    <t>Min.</t>
  </si>
  <si>
    <t>Lärmschutzmassnahmen</t>
  </si>
  <si>
    <t>Lärmschutzmassnahmen müssen eine Wirkung von mindestens</t>
  </si>
  <si>
    <t>Richtwirkungs-</t>
  </si>
  <si>
    <t>kW</t>
  </si>
  <si>
    <t>Lärmschutznachweis Art. 7 Abs. 1 LSV</t>
  </si>
  <si>
    <t>Projektkontrolle</t>
  </si>
  <si>
    <t>Gemeinde:</t>
  </si>
  <si>
    <t>Parz. Nr.:</t>
  </si>
  <si>
    <t>Bauvorhaben:</t>
  </si>
  <si>
    <t>Geb.Nr.:</t>
  </si>
  <si>
    <t>Unterschriften:</t>
  </si>
  <si>
    <t>Projekt erfüllt alle Anforderungen nach LSV Art. 7 Abs.1 (Aussenlärm) und 
Anforderungen an haustechnische Anlagen (Innenlärm nach SIA 181) nach Art. 32 LSV:</t>
  </si>
  <si>
    <t>ja</t>
  </si>
  <si>
    <t>nein</t>
  </si>
  <si>
    <t>Name und Adresse,
bzw. Firmenstempel:</t>
  </si>
  <si>
    <t>Sachbearbeiter/ in, Tel.:</t>
  </si>
  <si>
    <t>Ort, Datum, Unterschrift:</t>
  </si>
  <si>
    <t>gleiche Person</t>
  </si>
  <si>
    <t>Private Kontrolle / Nachweisprüfung</t>
  </si>
  <si>
    <t>Die Vollständigkeit und die Richtigkeit bescheinigt:</t>
  </si>
  <si>
    <t>Formular WP Seite 1 von 1</t>
  </si>
  <si>
    <t xml:space="preserve">Ausführungskontrolle: </t>
  </si>
  <si>
    <t xml:space="preserve">oder: </t>
  </si>
  <si>
    <t>II</t>
  </si>
  <si>
    <t>III</t>
  </si>
  <si>
    <t>Sicherheits- und Vorsorgezuschlag</t>
  </si>
  <si>
    <t>LN-1a</t>
  </si>
  <si>
    <t>Lärmschutznachweis Wärmepumpe Einfach beurteilbare Fälle</t>
  </si>
  <si>
    <t>Beurteilung der Lärmimmissionen von Luft / Wasser-Wärmepumpen (WP) während der Nacht</t>
  </si>
  <si>
    <t>IV</t>
  </si>
  <si>
    <t>I</t>
  </si>
  <si>
    <t>Pegelkorr. durch Betriebsdauer t (in der Regel: t = 720 Min)</t>
  </si>
  <si>
    <t>Planungswert gemäss Anhang 6 LSV</t>
  </si>
  <si>
    <r>
      <rPr>
        <b/>
        <sz val="10"/>
        <color indexed="8"/>
        <rFont val="Arial"/>
        <family val="2"/>
      </rPr>
      <t>Angaben zur Luft / Wasser-Wärmepumpe</t>
    </r>
    <r>
      <rPr>
        <sz val="6"/>
        <color indexed="8"/>
        <rFont val="Arial"/>
        <family val="2"/>
      </rPr>
      <t xml:space="preserve"> (techn. Datenblatt + Situationsplan mit eingezeichneter WP beilegen)</t>
    </r>
  </si>
  <si>
    <r>
      <t>Schallleistung L</t>
    </r>
    <r>
      <rPr>
        <vertAlign val="subscript"/>
        <sz val="9"/>
        <color indexed="8"/>
        <rFont val="Arial"/>
        <family val="2"/>
      </rPr>
      <t>wA</t>
    </r>
  </si>
  <si>
    <r>
      <t>Schalldruckpegel L</t>
    </r>
    <r>
      <rPr>
        <vertAlign val="subscript"/>
        <sz val="9"/>
        <color indexed="8"/>
        <rFont val="Arial"/>
        <family val="2"/>
      </rPr>
      <t>pA</t>
    </r>
  </si>
  <si>
    <r>
      <t>bei s</t>
    </r>
    <r>
      <rPr>
        <vertAlign val="subscript"/>
        <sz val="9"/>
        <color indexed="8"/>
        <rFont val="Arial"/>
        <family val="2"/>
      </rPr>
      <t>1</t>
    </r>
  </si>
  <si>
    <r>
      <t>Schallleistungspegel aussen L</t>
    </r>
    <r>
      <rPr>
        <vertAlign val="subscript"/>
        <sz val="9"/>
        <color indexed="8"/>
        <rFont val="Arial"/>
        <family val="2"/>
      </rPr>
      <t>wA</t>
    </r>
    <r>
      <rPr>
        <sz val="6"/>
        <color indexed="8"/>
        <rFont val="Arial"/>
        <family val="2"/>
      </rPr>
      <t xml:space="preserve"> (Herstellerangaben / Wärmepumpen-Testzentrum www.wpz.ch)</t>
    </r>
  </si>
  <si>
    <r>
      <t>korrektur D</t>
    </r>
    <r>
      <rPr>
        <vertAlign val="subscript"/>
        <sz val="9"/>
        <color indexed="8"/>
        <rFont val="Arial"/>
        <family val="2"/>
      </rPr>
      <t>c</t>
    </r>
  </si>
  <si>
    <r>
      <t>Schalldruckpegel L</t>
    </r>
    <r>
      <rPr>
        <vertAlign val="subscript"/>
        <sz val="9"/>
        <rFont val="Arial"/>
        <family val="2"/>
      </rPr>
      <t>pA</t>
    </r>
    <r>
      <rPr>
        <sz val="9"/>
        <rFont val="Arial"/>
        <family val="2"/>
      </rPr>
      <t xml:space="preserve"> am Empfangsort </t>
    </r>
    <r>
      <rPr>
        <sz val="8"/>
        <rFont val="Arial"/>
        <family val="2"/>
      </rPr>
      <t>(L</t>
    </r>
    <r>
      <rPr>
        <vertAlign val="subscript"/>
        <sz val="8"/>
        <rFont val="Arial"/>
        <family val="2"/>
      </rPr>
      <t>pA</t>
    </r>
    <r>
      <rPr>
        <sz val="8"/>
        <rFont val="Arial"/>
        <family val="2"/>
      </rPr>
      <t xml:space="preserve"> = L</t>
    </r>
    <r>
      <rPr>
        <vertAlign val="subscript"/>
        <sz val="8"/>
        <rFont val="Arial"/>
        <family val="2"/>
      </rPr>
      <t>wA</t>
    </r>
    <r>
      <rPr>
        <sz val="8"/>
        <rFont val="Arial"/>
        <family val="2"/>
      </rPr>
      <t>-11+D</t>
    </r>
    <r>
      <rPr>
        <vertAlign val="subscript"/>
        <sz val="8"/>
        <rFont val="Arial"/>
        <family val="2"/>
      </rPr>
      <t>c</t>
    </r>
    <r>
      <rPr>
        <sz val="8"/>
        <rFont val="Arial"/>
        <family val="2"/>
      </rPr>
      <t xml:space="preserve"> -20*log(s))</t>
    </r>
  </si>
  <si>
    <r>
      <t>Beurteilungspegel L</t>
    </r>
    <r>
      <rPr>
        <b/>
        <vertAlign val="subscript"/>
        <sz val="9"/>
        <color indexed="8"/>
        <rFont val="Arial"/>
        <family val="2"/>
      </rPr>
      <t>r, n</t>
    </r>
  </si>
  <si>
    <r>
      <t>Distanz Quelle - Empfangspunkt</t>
    </r>
    <r>
      <rPr>
        <sz val="6"/>
        <color indexed="8"/>
        <rFont val="Arial"/>
        <family val="2"/>
      </rPr>
      <t xml:space="preserve"> (bei unüberbauten Nachbarparzellen: Baulinie)</t>
    </r>
  </si>
  <si>
    <t>Nr</t>
  </si>
  <si>
    <t xml:space="preserve">Empfangspunkte: </t>
  </si>
  <si>
    <r>
      <t>Berechnung des Beurteilungspegels L</t>
    </r>
    <r>
      <rPr>
        <b/>
        <vertAlign val="subscript"/>
        <sz val="10"/>
        <color indexed="8"/>
        <rFont val="Arial"/>
        <family val="2"/>
      </rPr>
      <t>r</t>
    </r>
    <r>
      <rPr>
        <b/>
        <sz val="10"/>
        <color indexed="8"/>
        <rFont val="Arial"/>
        <family val="2"/>
      </rPr>
      <t xml:space="preserve"> am Empfangspunkt (Immissionsort)</t>
    </r>
  </si>
  <si>
    <r>
      <t xml:space="preserve">Empfindlichkeitsstufe </t>
    </r>
    <r>
      <rPr>
        <sz val="6"/>
        <color indexed="8"/>
        <rFont val="Arial"/>
        <family val="2"/>
      </rPr>
      <t>(gemäss Zonenplan)</t>
    </r>
  </si>
  <si>
    <t>(Fachbereiche Heizungsanlagen oder Schutz vor Lärm)</t>
  </si>
  <si>
    <t>Version vom 11.08.2015</t>
  </si>
  <si>
    <t>LN-1a_150811.xltx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</si>
</sst>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Frutiger LT Com 55 Roman"/>
      <family val="2"/>
      <scheme val="minor"/>
    </font>
    <font>
      <sz val="8"/>
      <color indexed="8"/>
      <name val="Tahoma"/>
      <family val="2"/>
    </font>
    <font>
      <sz val="10"/>
      <name val="Arial"/>
      <family val="2"/>
    </font>
    <font>
      <b/>
      <sz val="24"/>
      <name val="Arial"/>
      <family val="2"/>
    </font>
    <font>
      <b/>
      <sz val="14"/>
      <name val="Arial"/>
      <family val="2"/>
    </font>
    <font>
      <i/>
      <sz val="10"/>
      <color indexed="12"/>
      <name val="Arial"/>
      <family val="2"/>
    </font>
    <font>
      <sz val="10"/>
      <color indexed="8"/>
      <name val="Arial"/>
      <family val="2"/>
    </font>
    <font>
      <sz val="10"/>
      <color indexed="12"/>
      <name val="Arial"/>
      <family val="2"/>
    </font>
    <font>
      <b/>
      <sz val="12"/>
      <name val="Arial"/>
      <family val="2"/>
    </font>
    <font>
      <b/>
      <sz val="10"/>
      <name val="Arial"/>
      <family val="2"/>
    </font>
    <font>
      <sz val="8"/>
      <name val="Arial"/>
      <family val="2"/>
    </font>
    <font>
      <sz val="9"/>
      <name val="Arial"/>
      <family val="2"/>
    </font>
    <font>
      <i/>
      <sz val="8"/>
      <color indexed="12"/>
      <name val="Arial"/>
      <family val="2"/>
    </font>
    <font>
      <sz val="8"/>
      <color indexed="12"/>
      <name val="Arial"/>
      <family val="2"/>
    </font>
    <font>
      <sz val="8"/>
      <color indexed="8"/>
      <name val="Arial"/>
      <family val="2"/>
    </font>
    <font>
      <sz val="22"/>
      <name val="Arial"/>
      <family val="2"/>
    </font>
    <font>
      <sz val="40"/>
      <name val="Arial"/>
      <family val="2"/>
    </font>
    <font>
      <i/>
      <sz val="10"/>
      <name val="Arial"/>
      <family val="2"/>
    </font>
    <font>
      <sz val="9"/>
      <color indexed="8"/>
      <name val="Arial"/>
      <family val="2"/>
    </font>
    <font>
      <sz val="6"/>
      <color indexed="8"/>
      <name val="Arial"/>
      <family val="2"/>
    </font>
    <font>
      <b/>
      <sz val="10"/>
      <color indexed="8"/>
      <name val="Arial"/>
      <family val="2"/>
    </font>
    <font>
      <vertAlign val="subscript"/>
      <sz val="9"/>
      <color indexed="8"/>
      <name val="Arial"/>
      <family val="2"/>
    </font>
    <font>
      <b/>
      <vertAlign val="subscript"/>
      <sz val="10"/>
      <color indexed="8"/>
      <name val="Arial"/>
      <family val="2"/>
    </font>
    <font>
      <vertAlign val="subscript"/>
      <sz val="9"/>
      <name val="Arial"/>
      <family val="2"/>
    </font>
    <font>
      <vertAlign val="subscript"/>
      <sz val="8"/>
      <name val="Arial"/>
      <family val="2"/>
    </font>
    <font>
      <b/>
      <vertAlign val="subscript"/>
      <sz val="9"/>
      <color indexed="8"/>
      <name val="Arial"/>
      <family val="2"/>
    </font>
    <font>
      <sz val="10"/>
      <color theme="1"/>
      <name val="Frutiger LT Com 55 Roman"/>
      <family val="2"/>
      <scheme val="minor"/>
    </font>
    <font>
      <sz val="9"/>
      <color theme="1"/>
      <name val="Frutiger LT Com 55 Roman"/>
      <family val="2"/>
      <scheme val="minor"/>
    </font>
    <font>
      <b/>
      <sz val="9"/>
      <color theme="1"/>
      <name val="Frutiger LT Com 55 Roman"/>
      <family val="2"/>
      <scheme val="minor"/>
    </font>
    <font>
      <b/>
      <sz val="9"/>
      <color rgb="FFFF0000"/>
      <name val="Frutiger LT Com 55 Roman"/>
      <family val="2"/>
      <scheme val="minor"/>
    </font>
    <font>
      <sz val="11"/>
      <color theme="1"/>
      <name val="Arial"/>
      <family val="2"/>
    </font>
    <font>
      <sz val="9"/>
      <color theme="1"/>
      <name val="Arial"/>
      <family val="2"/>
    </font>
    <font>
      <b/>
      <sz val="9"/>
      <color theme="1"/>
      <name val="Arial"/>
      <family val="2"/>
    </font>
    <font>
      <sz val="6"/>
      <color theme="1"/>
      <name val="Arial"/>
      <family val="2"/>
    </font>
    <font>
      <sz val="10"/>
      <color theme="1"/>
      <name val="Arial"/>
      <family val="2"/>
    </font>
    <font>
      <sz val="8"/>
      <color theme="1"/>
      <name val="Arial"/>
      <family val="2"/>
    </font>
    <font>
      <b/>
      <sz val="10"/>
      <color theme="1"/>
      <name val="Arial"/>
      <family val="2"/>
    </font>
    <font>
      <sz val="9"/>
      <color rgb="FFFF0000"/>
      <name val="Arial"/>
      <family val="2"/>
    </font>
    <font>
      <b/>
      <sz val="9"/>
      <color rgb="FFFF0000"/>
      <name val="Arial"/>
      <family val="2"/>
    </font>
    <font>
      <i/>
      <sz val="10"/>
      <color theme="1"/>
      <name val="Arial"/>
      <family val="2"/>
    </font>
    <font>
      <sz val="8"/>
      <color theme="1"/>
      <name val="Frutiger LT Com 55 Roman"/>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s>
  <cellStyleXfs count="1">
    <xf numFmtId="0" fontId="0" fillId="0" borderId="0"/>
  </cellStyleXfs>
  <cellXfs count="228">
    <xf numFmtId="0" fontId="0" fillId="0" borderId="0" xfId="0"/>
    <xf numFmtId="0" fontId="26" fillId="0" borderId="0" xfId="0" applyFont="1"/>
    <xf numFmtId="0" fontId="27" fillId="0" borderId="0" xfId="0" applyFont="1"/>
    <xf numFmtId="0" fontId="28" fillId="0" borderId="0" xfId="0" applyFont="1"/>
    <xf numFmtId="0" fontId="26" fillId="0" borderId="0" xfId="0" applyFont="1" applyProtection="1">
      <protection hidden="1"/>
    </xf>
    <xf numFmtId="0" fontId="27" fillId="0" borderId="0" xfId="0" applyFont="1" applyProtection="1">
      <protection hidden="1"/>
    </xf>
    <xf numFmtId="0" fontId="28" fillId="0" borderId="0" xfId="0" applyFont="1" applyProtection="1">
      <protection hidden="1"/>
    </xf>
    <xf numFmtId="0" fontId="26" fillId="0" borderId="0" xfId="0" applyFont="1" applyProtection="1">
      <protection locked="0" hidden="1"/>
    </xf>
    <xf numFmtId="0" fontId="27" fillId="0" borderId="0" xfId="0" applyFont="1" applyAlignment="1" applyProtection="1">
      <alignment horizontal="right"/>
      <protection locked="0" hidden="1"/>
    </xf>
    <xf numFmtId="0" fontId="27" fillId="0" borderId="0" xfId="0" applyFont="1" applyProtection="1">
      <protection locked="0" hidden="1"/>
    </xf>
    <xf numFmtId="2" fontId="29" fillId="0" borderId="0" xfId="0" applyNumberFormat="1" applyFont="1" applyAlignment="1" applyProtection="1">
      <alignment horizontal="center"/>
      <protection locked="0"/>
    </xf>
    <xf numFmtId="0" fontId="28" fillId="0" borderId="0" xfId="0" applyFont="1" applyProtection="1">
      <protection locked="0" hidden="1"/>
    </xf>
    <xf numFmtId="0" fontId="27" fillId="0" borderId="0" xfId="0" applyFont="1"/>
    <xf numFmtId="0" fontId="26" fillId="0" borderId="0" xfId="0" applyFont="1" applyProtection="1"/>
    <xf numFmtId="0" fontId="27" fillId="0" borderId="0" xfId="0" applyFont="1" applyProtection="1"/>
    <xf numFmtId="0" fontId="28" fillId="0" borderId="0" xfId="0" applyFont="1" applyProtection="1"/>
    <xf numFmtId="0" fontId="27" fillId="0" borderId="0" xfId="0" applyFont="1"/>
    <xf numFmtId="0" fontId="0" fillId="0" borderId="0" xfId="0" applyProtection="1"/>
    <xf numFmtId="0" fontId="0" fillId="0" borderId="0" xfId="0" applyBorder="1" applyAlignment="1" applyProtection="1"/>
    <xf numFmtId="0" fontId="0" fillId="0" borderId="1" xfId="0" applyBorder="1" applyAlignment="1" applyProtection="1"/>
    <xf numFmtId="0" fontId="7" fillId="0" borderId="0" xfId="0" applyFont="1" applyProtection="1"/>
    <xf numFmtId="0" fontId="3" fillId="0" borderId="0" xfId="0" applyFont="1" applyBorder="1" applyAlignment="1" applyProtection="1">
      <alignment vertical="center"/>
    </xf>
    <xf numFmtId="0" fontId="4" fillId="0" borderId="0" xfId="0" applyFont="1" applyBorder="1" applyAlignment="1" applyProtection="1">
      <alignment vertical="center"/>
    </xf>
    <xf numFmtId="0" fontId="0" fillId="0" borderId="0" xfId="0" applyBorder="1" applyProtection="1"/>
    <xf numFmtId="0" fontId="2" fillId="0" borderId="0" xfId="0" applyFont="1" applyBorder="1" applyAlignment="1" applyProtection="1"/>
    <xf numFmtId="0" fontId="4" fillId="0" borderId="0" xfId="0" applyFont="1" applyBorder="1" applyAlignment="1" applyProtection="1">
      <alignment vertical="center" wrapText="1"/>
    </xf>
    <xf numFmtId="0" fontId="27" fillId="0" borderId="0" xfId="0" applyFont="1" applyBorder="1"/>
    <xf numFmtId="0" fontId="5" fillId="0" borderId="0" xfId="0" applyFont="1" applyBorder="1" applyAlignment="1" applyProtection="1">
      <protection locked="0"/>
    </xf>
    <xf numFmtId="0" fontId="6" fillId="0" borderId="0" xfId="0" applyFont="1" applyBorder="1" applyAlignment="1" applyProtection="1"/>
    <xf numFmtId="0" fontId="5" fillId="0" borderId="0" xfId="0" applyFont="1" applyBorder="1" applyAlignment="1" applyProtection="1"/>
    <xf numFmtId="0" fontId="27" fillId="0" borderId="0" xfId="0" applyFont="1" applyBorder="1" applyProtection="1"/>
    <xf numFmtId="0" fontId="2" fillId="0" borderId="0" xfId="0" applyFont="1" applyBorder="1" applyAlignment="1" applyProtection="1">
      <alignment wrapText="1"/>
    </xf>
    <xf numFmtId="0" fontId="27" fillId="0" borderId="0" xfId="0" applyFont="1" applyFill="1" applyBorder="1"/>
    <xf numFmtId="0" fontId="27" fillId="0" borderId="0" xfId="0" applyFont="1" applyFill="1" applyBorder="1" applyProtection="1">
      <protection hidden="1"/>
    </xf>
    <xf numFmtId="0" fontId="27" fillId="0" borderId="0" xfId="0" applyFont="1" applyFill="1" applyBorder="1" applyProtection="1">
      <protection locked="0" hidden="1"/>
    </xf>
    <xf numFmtId="0" fontId="27" fillId="0" borderId="0" xfId="0" applyFont="1" applyFill="1" applyBorder="1" applyProtection="1"/>
    <xf numFmtId="0" fontId="8" fillId="0" borderId="0" xfId="0" applyFont="1" applyFill="1" applyBorder="1" applyAlignment="1" applyProtection="1"/>
    <xf numFmtId="0" fontId="2" fillId="0" borderId="0" xfId="0" applyFont="1" applyFill="1" applyBorder="1" applyAlignment="1" applyProtection="1"/>
    <xf numFmtId="0" fontId="2"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9" fillId="0" borderId="0" xfId="0" applyFont="1" applyFill="1" applyAlignment="1" applyProtection="1">
      <alignment horizontal="left" vertical="top"/>
    </xf>
    <xf numFmtId="49" fontId="6"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protection locked="0"/>
    </xf>
    <xf numFmtId="0" fontId="10" fillId="0" borderId="0" xfId="0" applyFont="1" applyFill="1" applyBorder="1" applyAlignment="1" applyProtection="1">
      <alignment horizontal="left" vertical="top"/>
    </xf>
    <xf numFmtId="0" fontId="14" fillId="0" borderId="0" xfId="0" applyFont="1" applyFill="1" applyBorder="1" applyAlignment="1" applyProtection="1">
      <alignment horizontal="left" vertical="top"/>
    </xf>
    <xf numFmtId="0" fontId="11"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wrapText="1"/>
    </xf>
    <xf numFmtId="0" fontId="5" fillId="0" borderId="0" xfId="0" applyFont="1" applyBorder="1" applyAlignment="1" applyProtection="1">
      <alignment horizontal="center"/>
      <protection locked="0"/>
    </xf>
    <xf numFmtId="0" fontId="2" fillId="0" borderId="2" xfId="0" applyFont="1" applyFill="1" applyBorder="1" applyAlignment="1" applyProtection="1">
      <alignment horizontal="left" vertical="top"/>
    </xf>
    <xf numFmtId="0" fontId="10" fillId="0" borderId="2" xfId="0" applyFont="1" applyFill="1" applyBorder="1" applyAlignment="1" applyProtection="1">
      <alignment horizontal="left" vertical="top"/>
    </xf>
    <xf numFmtId="0" fontId="30" fillId="0" borderId="3" xfId="0" applyFont="1" applyBorder="1" applyAlignment="1" applyProtection="1"/>
    <xf numFmtId="0" fontId="2" fillId="0" borderId="4" xfId="0" applyFont="1" applyBorder="1" applyAlignment="1" applyProtection="1"/>
    <xf numFmtId="0" fontId="30" fillId="0" borderId="4" xfId="0" applyFont="1" applyBorder="1" applyAlignment="1" applyProtection="1"/>
    <xf numFmtId="0" fontId="2" fillId="0" borderId="5" xfId="0" applyFont="1" applyBorder="1" applyAlignment="1" applyProtection="1"/>
    <xf numFmtId="0" fontId="30" fillId="0" borderId="2" xfId="0" applyFont="1" applyBorder="1" applyAlignment="1" applyProtection="1"/>
    <xf numFmtId="0" fontId="30" fillId="0" borderId="0" xfId="0" applyFont="1" applyBorder="1" applyAlignment="1" applyProtection="1"/>
    <xf numFmtId="0" fontId="30" fillId="0" borderId="6" xfId="0" applyFont="1" applyBorder="1" applyAlignment="1" applyProtection="1"/>
    <xf numFmtId="0" fontId="30" fillId="0" borderId="7" xfId="0" applyFont="1" applyBorder="1" applyAlignment="1" applyProtection="1"/>
    <xf numFmtId="0" fontId="30" fillId="0" borderId="1" xfId="0" applyFont="1" applyBorder="1" applyAlignment="1" applyProtection="1"/>
    <xf numFmtId="0" fontId="30" fillId="0" borderId="8" xfId="0" applyFont="1" applyBorder="1" applyAlignment="1" applyProtection="1"/>
    <xf numFmtId="0" fontId="31" fillId="0" borderId="0" xfId="0" applyFont="1" applyFill="1" applyBorder="1" applyAlignment="1"/>
    <xf numFmtId="0" fontId="31" fillId="0" borderId="0" xfId="0" applyFont="1" applyFill="1" applyBorder="1"/>
    <xf numFmtId="0" fontId="31" fillId="0" borderId="0" xfId="0" applyFont="1" applyFill="1" applyBorder="1" applyProtection="1">
      <protection hidden="1"/>
    </xf>
    <xf numFmtId="0" fontId="31" fillId="0" borderId="0" xfId="0" applyFont="1" applyFill="1" applyBorder="1" applyProtection="1">
      <protection locked="0" hidden="1"/>
    </xf>
    <xf numFmtId="0" fontId="31" fillId="0" borderId="0" xfId="0" applyFont="1" applyFill="1" applyBorder="1" applyProtection="1"/>
    <xf numFmtId="0" fontId="31" fillId="0" borderId="0" xfId="0" applyFont="1" applyBorder="1"/>
    <xf numFmtId="0" fontId="31" fillId="0" borderId="0" xfId="0" applyFont="1"/>
    <xf numFmtId="0" fontId="9" fillId="0" borderId="0" xfId="0" applyFont="1" applyFill="1" applyBorder="1" applyAlignment="1" applyProtection="1"/>
    <xf numFmtId="0" fontId="30" fillId="0" borderId="0" xfId="0" applyFont="1" applyFill="1" applyBorder="1" applyProtection="1"/>
    <xf numFmtId="0" fontId="2" fillId="0" borderId="0" xfId="0" applyFont="1" applyFill="1" applyBorder="1" applyAlignment="1" applyProtection="1">
      <alignment vertical="center"/>
    </xf>
    <xf numFmtId="0" fontId="30" fillId="0" borderId="0" xfId="0" applyFont="1" applyFill="1" applyBorder="1" applyAlignment="1" applyProtection="1">
      <alignment horizontal="left" vertical="top"/>
    </xf>
    <xf numFmtId="0" fontId="32" fillId="0" borderId="0" xfId="0" applyFont="1"/>
    <xf numFmtId="0" fontId="33" fillId="0" borderId="6" xfId="0" applyFont="1" applyBorder="1" applyAlignment="1">
      <alignment vertical="top"/>
    </xf>
    <xf numFmtId="0" fontId="30" fillId="0" borderId="2" xfId="0" applyFont="1" applyFill="1" applyBorder="1" applyAlignment="1" applyProtection="1">
      <alignment horizontal="left" vertical="top"/>
    </xf>
    <xf numFmtId="0" fontId="30" fillId="0" borderId="0" xfId="0" applyFont="1" applyFill="1" applyBorder="1" applyAlignment="1" applyProtection="1"/>
    <xf numFmtId="0" fontId="33" fillId="0" borderId="0" xfId="0" applyFont="1" applyAlignment="1">
      <alignment vertical="top"/>
    </xf>
    <xf numFmtId="0" fontId="30" fillId="0" borderId="2" xfId="0" applyFont="1" applyFill="1" applyBorder="1" applyAlignment="1" applyProtection="1">
      <alignment horizontal="left" vertical="top" wrapText="1"/>
    </xf>
    <xf numFmtId="0" fontId="30" fillId="0" borderId="0" xfId="0" applyFont="1" applyFill="1" applyAlignment="1" applyProtection="1">
      <alignment horizontal="left" vertical="top"/>
    </xf>
    <xf numFmtId="0" fontId="10" fillId="0" borderId="0" xfId="0" applyFont="1" applyFill="1" applyAlignment="1" applyProtection="1">
      <alignment horizontal="left" vertical="top"/>
    </xf>
    <xf numFmtId="0" fontId="10" fillId="0" borderId="0" xfId="0" applyFont="1" applyFill="1" applyAlignment="1" applyProtection="1">
      <alignment horizontal="left"/>
    </xf>
    <xf numFmtId="0" fontId="30" fillId="0" borderId="9" xfId="0" applyFont="1" applyFill="1" applyBorder="1" applyAlignment="1" applyProtection="1">
      <alignment horizontal="left" vertical="top"/>
    </xf>
    <xf numFmtId="0" fontId="30" fillId="0" borderId="0" xfId="0" applyFont="1" applyFill="1" applyBorder="1" applyAlignment="1" applyProtection="1">
      <alignment horizontal="left" vertical="top"/>
      <protection locked="0"/>
    </xf>
    <xf numFmtId="0" fontId="34" fillId="0" borderId="0" xfId="0" applyFont="1" applyFill="1" applyBorder="1" applyAlignment="1" applyProtection="1">
      <alignment horizontal="left" vertical="top"/>
    </xf>
    <xf numFmtId="0" fontId="30" fillId="0" borderId="0" xfId="0" applyFont="1" applyFill="1" applyAlignment="1" applyProtection="1">
      <alignment horizontal="left" vertical="top"/>
      <protection locked="0"/>
    </xf>
    <xf numFmtId="0" fontId="31" fillId="0" borderId="6" xfId="0" applyFont="1" applyBorder="1" applyProtection="1"/>
    <xf numFmtId="0" fontId="34" fillId="0" borderId="4" xfId="0" applyFont="1" applyBorder="1" applyProtection="1"/>
    <xf numFmtId="0" fontId="34" fillId="0" borderId="0" xfId="0" applyFont="1" applyBorder="1" applyProtection="1"/>
    <xf numFmtId="0" fontId="31" fillId="0" borderId="0" xfId="0" applyFont="1" applyBorder="1" applyProtection="1"/>
    <xf numFmtId="0" fontId="31" fillId="0" borderId="0" xfId="0" applyFont="1" applyProtection="1"/>
    <xf numFmtId="0" fontId="32" fillId="0" borderId="0" xfId="0" applyFont="1" applyBorder="1" applyProtection="1"/>
    <xf numFmtId="0" fontId="32" fillId="0" borderId="0" xfId="0" applyFont="1" applyProtection="1"/>
    <xf numFmtId="0" fontId="33" fillId="0" borderId="0" xfId="0" applyFont="1" applyBorder="1" applyAlignment="1" applyProtection="1">
      <alignment vertical="top"/>
    </xf>
    <xf numFmtId="0" fontId="33" fillId="0" borderId="0" xfId="0" applyFont="1" applyAlignment="1" applyProtection="1">
      <alignment vertical="top"/>
    </xf>
    <xf numFmtId="49" fontId="5" fillId="0" borderId="0" xfId="0" applyNumberFormat="1" applyFont="1" applyFill="1" applyBorder="1" applyAlignment="1" applyProtection="1">
      <alignment horizontal="left" vertical="top"/>
    </xf>
    <xf numFmtId="0" fontId="5" fillId="0" borderId="0" xfId="0" applyFont="1" applyBorder="1" applyAlignment="1" applyProtection="1">
      <alignment horizontal="center"/>
    </xf>
    <xf numFmtId="0" fontId="34" fillId="0" borderId="0" xfId="0" applyFont="1" applyFill="1" applyBorder="1" applyAlignment="1" applyProtection="1">
      <alignment horizontal="right" vertical="top"/>
    </xf>
    <xf numFmtId="0" fontId="35" fillId="0" borderId="0"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5" fillId="0" borderId="4" xfId="0" applyFont="1" applyBorder="1" applyAlignment="1" applyProtection="1"/>
    <xf numFmtId="0" fontId="34" fillId="0" borderId="0" xfId="0" applyFont="1" applyProtection="1">
      <protection hidden="1"/>
    </xf>
    <xf numFmtId="0" fontId="31" fillId="0" borderId="0" xfId="0" applyFont="1" applyFill="1" applyBorder="1" applyAlignment="1">
      <alignment horizontal="left"/>
    </xf>
    <xf numFmtId="0" fontId="31" fillId="0" borderId="0" xfId="0" applyFont="1" applyFill="1" applyBorder="1" applyAlignment="1">
      <alignment horizontal="right"/>
    </xf>
    <xf numFmtId="0" fontId="36" fillId="0" borderId="0" xfId="0" applyFont="1" applyBorder="1"/>
    <xf numFmtId="0" fontId="34" fillId="0" borderId="0" xfId="0" applyFont="1" applyBorder="1"/>
    <xf numFmtId="0" fontId="31" fillId="0" borderId="0" xfId="0" applyFont="1" applyBorder="1" applyAlignment="1">
      <alignment horizontal="right"/>
    </xf>
    <xf numFmtId="0" fontId="37" fillId="0" borderId="0" xfId="0" applyFont="1" applyBorder="1" applyAlignment="1">
      <alignment horizontal="center"/>
    </xf>
    <xf numFmtId="0" fontId="38" fillId="0" borderId="0" xfId="0" applyFont="1" applyBorder="1" applyAlignment="1"/>
    <xf numFmtId="0" fontId="31" fillId="0" borderId="0" xfId="0" applyFont="1" applyBorder="1" applyAlignment="1"/>
    <xf numFmtId="1" fontId="31" fillId="0" borderId="0" xfId="0" applyNumberFormat="1" applyFont="1" applyFill="1" applyBorder="1" applyAlignment="1"/>
    <xf numFmtId="0" fontId="31" fillId="0" borderId="0" xfId="0" applyFont="1" applyBorder="1" applyAlignment="1">
      <alignment horizontal="left"/>
    </xf>
    <xf numFmtId="1" fontId="31" fillId="0" borderId="0" xfId="0" applyNumberFormat="1" applyFont="1" applyFill="1" applyBorder="1" applyAlignment="1">
      <alignment horizontal="right"/>
    </xf>
    <xf numFmtId="0" fontId="31" fillId="0" borderId="0" xfId="0" applyFont="1" applyBorder="1" applyAlignment="1">
      <alignment horizontal="center"/>
    </xf>
    <xf numFmtId="0" fontId="31" fillId="0" borderId="0" xfId="0" applyFont="1" applyBorder="1" applyAlignment="1">
      <alignment horizontal="left" vertical="top"/>
    </xf>
    <xf numFmtId="0" fontId="30" fillId="0" borderId="0" xfId="0" applyFont="1" applyBorder="1" applyAlignment="1" applyProtection="1">
      <protection locked="0"/>
    </xf>
    <xf numFmtId="0" fontId="33" fillId="0" borderId="0" xfId="0" applyFont="1" applyBorder="1" applyAlignment="1">
      <alignment horizontal="left"/>
    </xf>
    <xf numFmtId="0" fontId="33" fillId="0" borderId="0" xfId="0" applyFont="1"/>
    <xf numFmtId="0" fontId="33" fillId="0" borderId="0" xfId="0" applyFont="1" applyBorder="1" applyAlignment="1">
      <alignment horizontal="center"/>
    </xf>
    <xf numFmtId="0" fontId="33" fillId="0" borderId="0" xfId="0" applyFont="1" applyBorder="1" applyAlignment="1">
      <alignment horizontal="left" vertical="top"/>
    </xf>
    <xf numFmtId="0" fontId="33" fillId="0" borderId="0" xfId="0" applyFont="1" applyBorder="1"/>
    <xf numFmtId="0" fontId="31" fillId="0" borderId="0" xfId="0" applyFont="1" applyBorder="1" applyAlignment="1" applyProtection="1">
      <alignment horizontal="center"/>
    </xf>
    <xf numFmtId="0" fontId="31" fillId="0" borderId="0" xfId="0" applyFont="1" applyFill="1" applyBorder="1" applyAlignment="1" applyProtection="1">
      <alignment horizontal="right"/>
    </xf>
    <xf numFmtId="0" fontId="31" fillId="0" borderId="0" xfId="0" applyFont="1" applyFill="1" applyBorder="1" applyAlignment="1" applyProtection="1">
      <alignment horizontal="center"/>
      <protection locked="0"/>
    </xf>
    <xf numFmtId="164" fontId="31" fillId="0" borderId="0" xfId="0" applyNumberFormat="1" applyFont="1" applyBorder="1" applyAlignment="1">
      <alignment horizontal="right"/>
    </xf>
    <xf numFmtId="0" fontId="32" fillId="0" borderId="0" xfId="0" applyFont="1" applyBorder="1" applyAlignment="1">
      <alignment horizontal="left"/>
    </xf>
    <xf numFmtId="0" fontId="31" fillId="0" borderId="0" xfId="0" applyFont="1" applyBorder="1" applyAlignment="1">
      <alignment horizontal="left"/>
    </xf>
    <xf numFmtId="0" fontId="31" fillId="0" borderId="0" xfId="0" applyFont="1" applyBorder="1"/>
    <xf numFmtId="49" fontId="31" fillId="0" borderId="0" xfId="0" applyNumberFormat="1" applyFont="1" applyFill="1" applyBorder="1" applyAlignment="1">
      <alignment horizontal="center"/>
    </xf>
    <xf numFmtId="0" fontId="35"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xf>
    <xf numFmtId="0" fontId="34" fillId="0" borderId="0" xfId="0" applyFont="1" applyFill="1" applyAlignment="1" applyProtection="1">
      <alignment horizontal="left" vertical="top"/>
    </xf>
    <xf numFmtId="0" fontId="31" fillId="3" borderId="0" xfId="0" applyNumberFormat="1" applyFont="1" applyFill="1" applyBorder="1" applyAlignment="1" applyProtection="1">
      <alignment horizontal="center"/>
      <protection locked="0"/>
    </xf>
    <xf numFmtId="0" fontId="0" fillId="0" borderId="0" xfId="0" applyBorder="1" applyAlignment="1" applyProtection="1">
      <protection locked="0"/>
    </xf>
    <xf numFmtId="0" fontId="2" fillId="0" borderId="0" xfId="0" applyFont="1" applyBorder="1" applyAlignment="1" applyProtection="1">
      <protection locked="0"/>
    </xf>
    <xf numFmtId="0" fontId="26" fillId="0" borderId="0" xfId="0" applyFont="1" applyProtection="1">
      <protection locked="0"/>
    </xf>
    <xf numFmtId="0" fontId="27" fillId="0" borderId="0" xfId="0" applyFont="1" applyBorder="1" applyProtection="1">
      <protection locked="0"/>
    </xf>
    <xf numFmtId="0" fontId="27" fillId="2" borderId="0" xfId="0" applyFont="1" applyFill="1" applyBorder="1" applyAlignment="1" applyProtection="1">
      <alignment horizontal="left"/>
      <protection locked="0"/>
    </xf>
    <xf numFmtId="0" fontId="27" fillId="0" borderId="0" xfId="0" applyFont="1" applyFill="1" applyBorder="1" applyAlignment="1" applyProtection="1">
      <alignment horizontal="left"/>
      <protection locked="0"/>
    </xf>
    <xf numFmtId="0" fontId="28" fillId="0" borderId="0" xfId="0" applyFont="1" applyBorder="1" applyProtection="1">
      <protection locked="0"/>
    </xf>
    <xf numFmtId="0" fontId="31" fillId="0" borderId="0" xfId="0" applyFont="1" applyFill="1" applyBorder="1" applyProtection="1">
      <protection locked="0"/>
    </xf>
    <xf numFmtId="0" fontId="2" fillId="0" borderId="0" xfId="0" applyFont="1" applyBorder="1" applyAlignment="1" applyProtection="1">
      <alignment wrapText="1"/>
      <protection locked="0"/>
    </xf>
    <xf numFmtId="0" fontId="8" fillId="0" borderId="0"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9" fillId="0" borderId="0" xfId="0"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31" fillId="0" borderId="0" xfId="0" applyFont="1" applyProtection="1">
      <protection locked="0"/>
    </xf>
    <xf numFmtId="0" fontId="27" fillId="0" borderId="0" xfId="0" applyFont="1" applyFill="1" applyBorder="1" applyProtection="1">
      <protection locked="0"/>
    </xf>
    <xf numFmtId="0" fontId="27" fillId="0" borderId="0" xfId="0" applyFont="1" applyProtection="1">
      <protection locked="0"/>
    </xf>
    <xf numFmtId="0" fontId="31" fillId="0" borderId="0" xfId="0" applyFont="1" applyBorder="1" applyAlignment="1">
      <alignment horizontal="left"/>
    </xf>
    <xf numFmtId="0" fontId="0" fillId="0" borderId="0" xfId="0" applyAlignment="1"/>
    <xf numFmtId="49" fontId="31" fillId="0" borderId="10" xfId="0" applyNumberFormat="1" applyFont="1" applyBorder="1" applyAlignment="1" applyProtection="1">
      <alignment horizontal="left"/>
      <protection locked="0"/>
    </xf>
    <xf numFmtId="49" fontId="0" fillId="0" borderId="10" xfId="0" applyNumberFormat="1" applyBorder="1" applyAlignment="1" applyProtection="1">
      <alignment horizontal="left"/>
      <protection locked="0"/>
    </xf>
    <xf numFmtId="0" fontId="0" fillId="0" borderId="10" xfId="0" applyBorder="1" applyAlignment="1" applyProtection="1">
      <alignment horizontal="left"/>
      <protection locked="0"/>
    </xf>
    <xf numFmtId="0" fontId="35" fillId="0" borderId="0" xfId="0" applyFont="1" applyAlignment="1">
      <alignment horizontal="left" vertical="center" wrapText="1"/>
    </xf>
    <xf numFmtId="0" fontId="40" fillId="0" borderId="0" xfId="0" applyFont="1" applyAlignment="1">
      <alignment horizontal="left" vertical="center" wrapText="1"/>
    </xf>
    <xf numFmtId="164" fontId="31" fillId="0" borderId="0" xfId="0" applyNumberFormat="1" applyFont="1" applyBorder="1" applyAlignment="1">
      <alignment horizontal="right"/>
    </xf>
    <xf numFmtId="1" fontId="31" fillId="0" borderId="0" xfId="0" applyNumberFormat="1" applyFont="1" applyFill="1" applyAlignment="1">
      <alignment horizontal="right"/>
    </xf>
    <xf numFmtId="0" fontId="31" fillId="0" borderId="0" xfId="0" applyFont="1" applyFill="1" applyBorder="1" applyAlignment="1">
      <alignment horizontal="left"/>
    </xf>
    <xf numFmtId="0" fontId="11" fillId="0" borderId="0" xfId="0" applyFont="1" applyBorder="1" applyAlignment="1">
      <alignment horizontal="left"/>
    </xf>
    <xf numFmtId="0" fontId="31" fillId="0" borderId="0" xfId="0" applyFont="1" applyBorder="1" applyAlignment="1">
      <alignment horizontal="center"/>
    </xf>
    <xf numFmtId="0" fontId="31" fillId="0" borderId="0" xfId="0" applyFont="1" applyBorder="1" applyAlignment="1">
      <alignment horizontal="right"/>
    </xf>
    <xf numFmtId="0" fontId="27" fillId="0" borderId="0" xfId="0" applyFont="1" applyFill="1" applyBorder="1" applyAlignment="1" applyProtection="1">
      <alignment horizontal="left"/>
      <protection locked="0"/>
    </xf>
    <xf numFmtId="0" fontId="31" fillId="0" borderId="0" xfId="0" applyFont="1" applyFill="1" applyBorder="1" applyAlignment="1">
      <alignment horizontal="right"/>
    </xf>
    <xf numFmtId="0" fontId="34" fillId="3" borderId="10" xfId="0" applyFont="1" applyFill="1" applyBorder="1" applyAlignment="1" applyProtection="1">
      <alignment horizontal="center"/>
      <protection locked="0"/>
    </xf>
    <xf numFmtId="0" fontId="31" fillId="3" borderId="0" xfId="0" applyFont="1" applyFill="1" applyBorder="1" applyAlignment="1" applyProtection="1">
      <alignment horizontal="right"/>
      <protection locked="0"/>
    </xf>
    <xf numFmtId="0" fontId="10" fillId="0" borderId="0" xfId="0" applyFont="1" applyBorder="1" applyAlignment="1" applyProtection="1">
      <alignment horizontal="left" wrapText="1"/>
    </xf>
    <xf numFmtId="164" fontId="31" fillId="0" borderId="0" xfId="0" applyNumberFormat="1" applyFont="1" applyFill="1" applyBorder="1" applyAlignment="1">
      <alignment horizontal="right"/>
    </xf>
    <xf numFmtId="0" fontId="31" fillId="3" borderId="0" xfId="0" applyFont="1" applyFill="1" applyBorder="1" applyAlignment="1" applyProtection="1">
      <alignment horizontal="center"/>
      <protection locked="0"/>
    </xf>
    <xf numFmtId="0" fontId="33" fillId="0" borderId="0" xfId="0" applyFont="1" applyAlignment="1" applyProtection="1">
      <alignment vertical="top" wrapText="1"/>
    </xf>
    <xf numFmtId="0" fontId="34" fillId="0" borderId="0" xfId="0" applyFont="1" applyAlignment="1">
      <alignment horizontal="left"/>
    </xf>
    <xf numFmtId="0" fontId="33" fillId="0" borderId="0" xfId="0" applyFont="1" applyAlignment="1">
      <alignment horizontal="center" wrapText="1"/>
    </xf>
    <xf numFmtId="0" fontId="33" fillId="0" borderId="0" xfId="0" applyFont="1" applyAlignment="1">
      <alignment horizontal="left"/>
    </xf>
    <xf numFmtId="0" fontId="31" fillId="0" borderId="0" xfId="0" applyFont="1" applyBorder="1"/>
    <xf numFmtId="0" fontId="31" fillId="0" borderId="1" xfId="0" applyFont="1" applyFill="1" applyBorder="1" applyAlignment="1" applyProtection="1">
      <alignment horizontal="right"/>
      <protection locked="0"/>
    </xf>
    <xf numFmtId="0" fontId="34" fillId="0" borderId="0" xfId="0" applyFont="1" applyFill="1" applyAlignment="1" applyProtection="1">
      <alignment horizontal="center" vertical="center" wrapText="1"/>
    </xf>
    <xf numFmtId="0" fontId="34" fillId="0" borderId="6" xfId="0" applyFont="1" applyFill="1" applyBorder="1" applyAlignment="1" applyProtection="1">
      <alignment horizontal="center" vertical="center" wrapText="1"/>
    </xf>
    <xf numFmtId="0" fontId="31" fillId="0" borderId="7" xfId="0" applyFont="1" applyFill="1" applyBorder="1" applyAlignment="1">
      <alignment horizontal="left"/>
    </xf>
    <xf numFmtId="0" fontId="31" fillId="0" borderId="1" xfId="0" applyFont="1" applyFill="1" applyBorder="1" applyAlignment="1">
      <alignment horizontal="left"/>
    </xf>
    <xf numFmtId="0" fontId="18" fillId="0" borderId="0" xfId="0" applyFont="1" applyBorder="1" applyAlignment="1">
      <alignment horizontal="left"/>
    </xf>
    <xf numFmtId="0" fontId="36" fillId="0" borderId="0" xfId="0" applyFont="1" applyBorder="1" applyAlignment="1">
      <alignment horizontal="left"/>
    </xf>
    <xf numFmtId="0" fontId="31" fillId="0" borderId="0" xfId="0" applyFont="1" applyFill="1" applyBorder="1" applyAlignment="1" applyProtection="1">
      <alignment horizontal="right"/>
      <protection locked="0"/>
    </xf>
    <xf numFmtId="0" fontId="31" fillId="0" borderId="4" xfId="0" applyFont="1" applyFill="1" applyBorder="1" applyAlignment="1">
      <alignment horizontal="left"/>
    </xf>
    <xf numFmtId="0" fontId="31" fillId="0" borderId="5" xfId="0" applyFont="1" applyFill="1" applyBorder="1" applyAlignment="1">
      <alignment horizontal="left"/>
    </xf>
    <xf numFmtId="0" fontId="31" fillId="3" borderId="0" xfId="0" applyFont="1" applyFill="1" applyBorder="1" applyAlignment="1" applyProtection="1">
      <alignment horizontal="left"/>
      <protection locked="0"/>
    </xf>
    <xf numFmtId="0" fontId="31" fillId="0" borderId="4" xfId="0" applyFont="1" applyFill="1" applyBorder="1" applyAlignment="1" applyProtection="1">
      <alignment horizontal="right"/>
      <protection locked="0"/>
    </xf>
    <xf numFmtId="0" fontId="15" fillId="0" borderId="3"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8" xfId="0" applyFont="1" applyBorder="1" applyAlignment="1" applyProtection="1">
      <alignment horizontal="center" vertical="center"/>
    </xf>
    <xf numFmtId="0" fontId="8" fillId="0" borderId="3" xfId="0" applyFont="1" applyBorder="1" applyAlignment="1" applyProtection="1">
      <alignment horizontal="center" vertical="top" wrapText="1"/>
    </xf>
    <xf numFmtId="0" fontId="8" fillId="0" borderId="4"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0" fontId="8" fillId="0" borderId="2"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8" fillId="0" borderId="6" xfId="0" applyFont="1" applyBorder="1" applyAlignment="1" applyProtection="1">
      <alignment horizontal="center" vertical="top" wrapText="1"/>
    </xf>
    <xf numFmtId="0" fontId="8" fillId="0" borderId="7" xfId="0" applyFont="1" applyBorder="1" applyAlignment="1" applyProtection="1">
      <alignment horizontal="center" vertical="top" wrapText="1"/>
    </xf>
    <xf numFmtId="0" fontId="8" fillId="0" borderId="1" xfId="0" applyFont="1" applyBorder="1" applyAlignment="1" applyProtection="1">
      <alignment horizontal="center" vertical="top" wrapText="1"/>
    </xf>
    <xf numFmtId="0" fontId="8" fillId="0" borderId="8" xfId="0" applyFont="1" applyBorder="1" applyAlignment="1" applyProtection="1">
      <alignment horizontal="center" vertical="top" wrapText="1"/>
    </xf>
    <xf numFmtId="0" fontId="31" fillId="0" borderId="0" xfId="0" applyFont="1" applyFill="1" applyBorder="1" applyAlignment="1">
      <alignment horizontal="center"/>
    </xf>
    <xf numFmtId="0" fontId="31" fillId="0" borderId="8" xfId="0" applyFont="1" applyFill="1" applyBorder="1" applyAlignment="1">
      <alignment horizontal="left"/>
    </xf>
    <xf numFmtId="0" fontId="31" fillId="0" borderId="3" xfId="0" applyFont="1" applyBorder="1" applyAlignment="1">
      <alignment horizontal="left"/>
    </xf>
    <xf numFmtId="0" fontId="31" fillId="0" borderId="4" xfId="0" applyFont="1" applyBorder="1" applyAlignment="1">
      <alignment horizontal="left"/>
    </xf>
    <xf numFmtId="0" fontId="32" fillId="0" borderId="0" xfId="0" applyFont="1" applyBorder="1" applyAlignment="1">
      <alignment horizontal="left"/>
    </xf>
    <xf numFmtId="1" fontId="38" fillId="0" borderId="0" xfId="0" applyNumberFormat="1" applyFont="1" applyBorder="1" applyAlignment="1">
      <alignment horizontal="center"/>
    </xf>
    <xf numFmtId="1" fontId="32" fillId="0" borderId="0" xfId="0" applyNumberFormat="1" applyFont="1" applyBorder="1" applyAlignment="1">
      <alignment horizontal="right"/>
    </xf>
    <xf numFmtId="0" fontId="31" fillId="0" borderId="0" xfId="0" applyFont="1" applyFill="1" applyBorder="1" applyAlignment="1" applyProtection="1">
      <alignment horizontal="left"/>
    </xf>
    <xf numFmtId="0" fontId="31" fillId="0" borderId="0" xfId="0" applyFont="1" applyBorder="1" applyAlignment="1" applyProtection="1">
      <alignment horizontal="center"/>
    </xf>
    <xf numFmtId="0" fontId="31" fillId="0" borderId="0" xfId="0" applyFont="1" applyFill="1" applyBorder="1" applyAlignment="1" applyProtection="1">
      <alignment horizontal="right"/>
    </xf>
    <xf numFmtId="49" fontId="2" fillId="0" borderId="10" xfId="0" applyNumberFormat="1" applyFont="1" applyBorder="1" applyAlignment="1" applyProtection="1">
      <protection locked="0"/>
    </xf>
    <xf numFmtId="49" fontId="30" fillId="0" borderId="10" xfId="0" applyNumberFormat="1" applyFont="1" applyBorder="1" applyAlignment="1" applyProtection="1">
      <protection locked="0"/>
    </xf>
    <xf numFmtId="49" fontId="39" fillId="0" borderId="10" xfId="0" applyNumberFormat="1" applyFont="1" applyFill="1" applyBorder="1" applyAlignment="1" applyProtection="1">
      <alignment horizontal="left" vertical="top"/>
      <protection locked="0"/>
    </xf>
    <xf numFmtId="49" fontId="30" fillId="0" borderId="10" xfId="0" applyNumberFormat="1" applyFont="1" applyBorder="1" applyAlignment="1" applyProtection="1">
      <alignment horizontal="left" vertical="top"/>
      <protection locked="0"/>
    </xf>
    <xf numFmtId="49" fontId="39" fillId="0" borderId="11" xfId="0" applyNumberFormat="1" applyFont="1" applyFill="1" applyBorder="1" applyAlignment="1" applyProtection="1">
      <alignment horizontal="left" vertical="top"/>
      <protection locked="0"/>
    </xf>
    <xf numFmtId="49" fontId="30" fillId="0" borderId="11" xfId="0" applyNumberFormat="1" applyFont="1" applyBorder="1" applyAlignment="1" applyProtection="1">
      <alignment horizontal="left" vertical="top"/>
      <protection locked="0"/>
    </xf>
    <xf numFmtId="0" fontId="31" fillId="0" borderId="0" xfId="0" applyFont="1" applyBorder="1" applyAlignment="1" applyProtection="1">
      <alignment horizontal="right"/>
    </xf>
    <xf numFmtId="0" fontId="32" fillId="0" borderId="0" xfId="0" applyFont="1" applyBorder="1" applyAlignment="1" applyProtection="1">
      <alignment horizontal="center"/>
    </xf>
    <xf numFmtId="0" fontId="32" fillId="0" borderId="0" xfId="0" applyFont="1" applyBorder="1" applyAlignment="1">
      <alignment horizontal="center"/>
    </xf>
    <xf numFmtId="49" fontId="34" fillId="0" borderId="10" xfId="0" applyNumberFormat="1" applyFont="1" applyFill="1" applyBorder="1" applyAlignment="1" applyProtection="1">
      <alignment horizontal="left" vertical="top"/>
      <protection locked="0"/>
    </xf>
    <xf numFmtId="49" fontId="17" fillId="0" borderId="11" xfId="0" applyNumberFormat="1" applyFont="1" applyFill="1" applyBorder="1" applyAlignment="1" applyProtection="1">
      <alignment horizontal="left" vertical="top"/>
      <protection locked="0"/>
    </xf>
  </cellXfs>
  <cellStyles count="1">
    <cellStyle name="Standard" xfId="0" builtinId="0"/>
  </cellStyles>
  <dxfs count="9">
    <dxf>
      <fill>
        <patternFill>
          <bgColor theme="4" tint="0.79998168889431442"/>
        </patternFill>
      </fill>
    </dxf>
    <dxf>
      <fill>
        <patternFill>
          <bgColor theme="4" tint="0.79998168889431442"/>
        </patternFill>
      </fill>
    </dxf>
    <dxf>
      <fill>
        <patternFill>
          <bgColor theme="4" tint="0.79998168889431442"/>
        </patternFill>
      </fill>
    </dxf>
    <dxf>
      <font>
        <color theme="0"/>
      </font>
    </dxf>
    <dxf>
      <font>
        <color theme="0"/>
      </font>
    </dxf>
    <dxf>
      <font>
        <color theme="0"/>
      </font>
    </dxf>
    <dxf>
      <border>
        <left/>
        <right/>
        <top/>
        <bottom/>
      </border>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Radio" firstButton="1" fmlaLink="$AR$50"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AR$5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AR$6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R$6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checked="Checked" firstButton="1" lockText="1" noThreeD="1"/>
</file>

<file path=xl/ctrlProps/ctrlProp25.xml><?xml version="1.0" encoding="utf-8"?>
<formControlPr xmlns="http://schemas.microsoft.com/office/spreadsheetml/2009/9/main" objectType="CheckBox" checked="Checked" fmlaLink="$AR$65"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firstButton="1" fmlaLink="$AR$4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2</xdr:row>
      <xdr:rowOff>19050</xdr:rowOff>
    </xdr:from>
    <xdr:to>
      <xdr:col>3</xdr:col>
      <xdr:colOff>85725</xdr:colOff>
      <xdr:row>3</xdr:row>
      <xdr:rowOff>95250</xdr:rowOff>
    </xdr:to>
    <xdr:pic>
      <xdr:nvPicPr>
        <xdr:cNvPr id="1858" name="Picture 219">
          <a:extLst>
            <a:ext uri="{FF2B5EF4-FFF2-40B4-BE49-F238E27FC236}">
              <a16:creationId xmlns:a16="http://schemas.microsoft.com/office/drawing/2014/main" id="{00000000-0008-0000-0000-00004207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219075" cy="257175"/>
        </a:xfrm>
        <a:prstGeom prst="rect">
          <a:avLst/>
        </a:prstGeom>
        <a:solidFill>
          <a:srgbClr val="FFFFFF"/>
        </a:solid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152400</xdr:colOff>
          <xdr:row>17</xdr:row>
          <xdr:rowOff>57150</xdr:rowOff>
        </xdr:from>
        <xdr:to>
          <xdr:col>12</xdr:col>
          <xdr:colOff>142875</xdr:colOff>
          <xdr:row>24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Innenaufstellung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57150</xdr:rowOff>
        </xdr:from>
        <xdr:to>
          <xdr:col>20</xdr:col>
          <xdr:colOff>95250</xdr:colOff>
          <xdr:row>24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Aussenaufstellung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17</xdr:row>
          <xdr:rowOff>57150</xdr:rowOff>
        </xdr:from>
        <xdr:to>
          <xdr:col>30</xdr:col>
          <xdr:colOff>38100</xdr:colOff>
          <xdr:row>24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Splitbauweise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39</xdr:row>
          <xdr:rowOff>9525</xdr:rowOff>
        </xdr:from>
        <xdr:to>
          <xdr:col>34</xdr:col>
          <xdr:colOff>133350</xdr:colOff>
          <xdr:row>40</xdr:row>
          <xdr:rowOff>28575</xdr:rowOff>
        </xdr:to>
        <xdr:sp macro="" textlink="">
          <xdr:nvSpPr>
            <xdr:cNvPr id="1030" name="Option Button 6" descr="Standort&#10;"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WP im Gebäude, Schacht an der Fassade (+ 6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40</xdr:row>
          <xdr:rowOff>9525</xdr:rowOff>
        </xdr:from>
        <xdr:to>
          <xdr:col>34</xdr:col>
          <xdr:colOff>133350</xdr:colOff>
          <xdr:row>41</xdr:row>
          <xdr:rowOff>38100</xdr:rowOff>
        </xdr:to>
        <xdr:sp macro="" textlink="">
          <xdr:nvSpPr>
            <xdr:cNvPr id="1031" name="Option Button 7" descr="Standort&#10;"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WP im Gebäude, Schacht in einspringender Fassadenecke (+ 9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41</xdr:row>
          <xdr:rowOff>9525</xdr:rowOff>
        </xdr:from>
        <xdr:to>
          <xdr:col>34</xdr:col>
          <xdr:colOff>133350</xdr:colOff>
          <xdr:row>42</xdr:row>
          <xdr:rowOff>38100</xdr:rowOff>
        </xdr:to>
        <xdr:sp macro="" textlink="">
          <xdr:nvSpPr>
            <xdr:cNvPr id="1032" name="Option Button 8" descr="Standort&#10;"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WP aussen an der Fassade (+ 6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9525</xdr:rowOff>
        </xdr:from>
        <xdr:to>
          <xdr:col>34</xdr:col>
          <xdr:colOff>133350</xdr:colOff>
          <xdr:row>43</xdr:row>
          <xdr:rowOff>38100</xdr:rowOff>
        </xdr:to>
        <xdr:sp macro="" textlink="">
          <xdr:nvSpPr>
            <xdr:cNvPr id="1033" name="Option Button 9" descr="Standort&#10;"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WP aussen in einspringender Fassadenecke (+ 9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43</xdr:row>
          <xdr:rowOff>9525</xdr:rowOff>
        </xdr:from>
        <xdr:to>
          <xdr:col>31</xdr:col>
          <xdr:colOff>57150</xdr:colOff>
          <xdr:row>44</xdr:row>
          <xdr:rowOff>38100</xdr:rowOff>
        </xdr:to>
        <xdr:sp macro="" textlink="">
          <xdr:nvSpPr>
            <xdr:cNvPr id="1034" name="Option Button 10" descr="Standort&#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WP freistehend (+ 3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49</xdr:row>
          <xdr:rowOff>0</xdr:rowOff>
        </xdr:from>
        <xdr:to>
          <xdr:col>30</xdr:col>
          <xdr:colOff>38100</xdr:colOff>
          <xdr:row>53</xdr:row>
          <xdr:rowOff>57150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9525</xdr:rowOff>
        </xdr:from>
        <xdr:to>
          <xdr:col>14</xdr:col>
          <xdr:colOff>133350</xdr:colOff>
          <xdr:row>50</xdr:row>
          <xdr:rowOff>38100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nicht hörbar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24</xdr:col>
          <xdr:colOff>28575</xdr:colOff>
          <xdr:row>51</xdr:row>
          <xdr:rowOff>28575</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schwach hörbar + 2 dB (Normalfall)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24</xdr:col>
          <xdr:colOff>38100</xdr:colOff>
          <xdr:row>52</xdr:row>
          <xdr:rowOff>38100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deutlich hörbar + 4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30</xdr:col>
          <xdr:colOff>28575</xdr:colOff>
          <xdr:row>59</xdr:row>
          <xdr:rowOff>57150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9525</xdr:rowOff>
        </xdr:from>
        <xdr:to>
          <xdr:col>29</xdr:col>
          <xdr:colOff>104775</xdr:colOff>
          <xdr:row>56</xdr:row>
          <xdr:rowOff>19050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nicht hörbar (Normalfall: 1-stufiger monovalenter Betrieb)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29</xdr:col>
          <xdr:colOff>133350</xdr:colOff>
          <xdr:row>57</xdr:row>
          <xdr:rowOff>28575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schwach hörbar + 2 dB (2-stufiger Betrieb od. Doppelanlage)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0</xdr:rowOff>
        </xdr:from>
        <xdr:to>
          <xdr:col>28</xdr:col>
          <xdr:colOff>66675</xdr:colOff>
          <xdr:row>58</xdr:row>
          <xdr:rowOff>19050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deutlich hörbar + 4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29</xdr:col>
          <xdr:colOff>28575</xdr:colOff>
          <xdr:row>53</xdr:row>
          <xdr:rowOff>19050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stark hörbar + 6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0</xdr:rowOff>
        </xdr:from>
        <xdr:to>
          <xdr:col>28</xdr:col>
          <xdr:colOff>57150</xdr:colOff>
          <xdr:row>59</xdr:row>
          <xdr:rowOff>38100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stark hörbar + 6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9525</xdr:rowOff>
        </xdr:from>
        <xdr:to>
          <xdr:col>25</xdr:col>
          <xdr:colOff>0</xdr:colOff>
          <xdr:row>66</xdr:row>
          <xdr:rowOff>47625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Wetterschutzgitter schallgedämmt (ca. -3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25</xdr:col>
          <xdr:colOff>133350</xdr:colOff>
          <xdr:row>67</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Lichtschacht (mind. 1,5 m tief, ca. -5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13</xdr:row>
          <xdr:rowOff>0</xdr:rowOff>
        </xdr:from>
        <xdr:to>
          <xdr:col>39</xdr:col>
          <xdr:colOff>133350</xdr:colOff>
          <xdr:row>15</xdr:row>
          <xdr:rowOff>19050</xdr:rowOff>
        </xdr:to>
        <xdr:sp macro="" textlink="">
          <xdr:nvSpPr>
            <xdr:cNvPr id="1082" name="OptionButton1"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14</xdr:row>
          <xdr:rowOff>161925</xdr:rowOff>
        </xdr:from>
        <xdr:to>
          <xdr:col>39</xdr:col>
          <xdr:colOff>133350</xdr:colOff>
          <xdr:row>16</xdr:row>
          <xdr:rowOff>66675</xdr:rowOff>
        </xdr:to>
        <xdr:sp macro="" textlink="">
          <xdr:nvSpPr>
            <xdr:cNvPr id="1083" name="OptionButton2"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74</xdr:row>
          <xdr:rowOff>238125</xdr:rowOff>
        </xdr:from>
        <xdr:to>
          <xdr:col>11</xdr:col>
          <xdr:colOff>123825</xdr:colOff>
          <xdr:row>77</xdr:row>
          <xdr:rowOff>19050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75</xdr:row>
          <xdr:rowOff>0</xdr:rowOff>
        </xdr:from>
        <xdr:to>
          <xdr:col>15</xdr:col>
          <xdr:colOff>123825</xdr:colOff>
          <xdr:row>77</xdr:row>
          <xdr:rowOff>28575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88</xdr:row>
          <xdr:rowOff>38100</xdr:rowOff>
        </xdr:from>
        <xdr:to>
          <xdr:col>35</xdr:col>
          <xdr:colOff>57150</xdr:colOff>
          <xdr:row>90</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895350</xdr:colOff>
      <xdr:row>45</xdr:row>
      <xdr:rowOff>47625</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 y="0"/>
          <a:ext cx="5705474" cy="7334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200" b="1">
              <a:solidFill>
                <a:schemeClr val="dk1"/>
              </a:solidFill>
              <a:latin typeface="Arial" pitchFamily="34" charset="0"/>
              <a:ea typeface="+mn-ea"/>
              <a:cs typeface="Arial" pitchFamily="34" charset="0"/>
            </a:rPr>
            <a:t>Informationen</a:t>
          </a:r>
          <a:endParaRPr lang="de-CH" sz="1200">
            <a:solidFill>
              <a:schemeClr val="dk1"/>
            </a:solidFill>
            <a:latin typeface="Arial" pitchFamily="34" charset="0"/>
            <a:ea typeface="+mn-ea"/>
            <a:cs typeface="Arial" pitchFamily="34" charset="0"/>
          </a:endParaRP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Mit dem vorliegenden Formular kann die Aussenlärmbelastung durch</a:t>
          </a:r>
          <a:r>
            <a:rPr lang="de-CH" sz="1000" baseline="0">
              <a:solidFill>
                <a:schemeClr val="dk1"/>
              </a:solidFill>
              <a:latin typeface="Arial" pitchFamily="34" charset="0"/>
              <a:ea typeface="+mn-ea"/>
              <a:cs typeface="Arial" pitchFamily="34" charset="0"/>
            </a:rPr>
            <a:t> den Betrieb von Luft/Wasser-Wärmepumpen ermittelt und der Nachweis erbracht werden, dass die gesetzlichen Anforderungen gemäss Lärmschutzverordnung und Vollzugspraxis im Kanton Zürich eingehalten werden. </a:t>
          </a:r>
          <a:r>
            <a:rPr lang="de-CH" sz="1000">
              <a:solidFill>
                <a:schemeClr val="dk1"/>
              </a:solidFill>
              <a:latin typeface="Arial" pitchFamily="34" charset="0"/>
              <a:ea typeface="+mn-ea"/>
              <a:cs typeface="Arial" pitchFamily="34" charset="0"/>
            </a:rPr>
            <a:t>Der Nachweis darf nur von Befugten</a:t>
          </a:r>
          <a:r>
            <a:rPr lang="de-CH" sz="1000" baseline="0">
              <a:solidFill>
                <a:schemeClr val="dk1"/>
              </a:solidFill>
              <a:latin typeface="Arial" pitchFamily="34" charset="0"/>
              <a:ea typeface="+mn-ea"/>
              <a:cs typeface="Arial" pitchFamily="34" charset="0"/>
            </a:rPr>
            <a:t> zur Privaten Kontrolle unterschrieben werden. </a:t>
          </a:r>
          <a:br>
            <a:rPr lang="de-CH" sz="1000" baseline="0">
              <a:solidFill>
                <a:schemeClr val="dk1"/>
              </a:solidFill>
              <a:latin typeface="Arial" pitchFamily="34" charset="0"/>
              <a:ea typeface="+mn-ea"/>
              <a:cs typeface="Arial" pitchFamily="34" charset="0"/>
            </a:rPr>
          </a:br>
          <a:r>
            <a:rPr lang="de-CH" sz="1000">
              <a:solidFill>
                <a:schemeClr val="dk1"/>
              </a:solidFill>
              <a:latin typeface="Arial" pitchFamily="34" charset="0"/>
              <a:ea typeface="+mn-ea"/>
              <a:cs typeface="Arial" pitchFamily="34" charset="0"/>
            </a:rPr>
            <a:t>Auf dem </a:t>
          </a:r>
          <a:r>
            <a:rPr lang="de-CH" sz="1000" b="1">
              <a:solidFill>
                <a:schemeClr val="dk1"/>
              </a:solidFill>
              <a:latin typeface="Arial" pitchFamily="34" charset="0"/>
              <a:ea typeface="+mn-ea"/>
              <a:cs typeface="Arial" pitchFamily="34" charset="0"/>
            </a:rPr>
            <a:t>Formular</a:t>
          </a:r>
          <a:r>
            <a:rPr lang="de-CH" sz="1000" b="1" baseline="0">
              <a:solidFill>
                <a:schemeClr val="dk1"/>
              </a:solidFill>
              <a:latin typeface="Arial" pitchFamily="34" charset="0"/>
              <a:ea typeface="+mn-ea"/>
              <a:cs typeface="Arial" pitchFamily="34" charset="0"/>
            </a:rPr>
            <a:t> LN-1a</a:t>
          </a:r>
          <a:r>
            <a:rPr lang="de-CH" sz="1000" baseline="0">
              <a:solidFill>
                <a:schemeClr val="dk1"/>
              </a:solidFill>
              <a:latin typeface="Arial" pitchFamily="34" charset="0"/>
              <a:ea typeface="+mn-ea"/>
              <a:cs typeface="Arial" pitchFamily="34" charset="0"/>
            </a:rPr>
            <a:t> (Einfach beurteilbare Fälle) sind die Befugten zur Privaten Kontrolle aus den Fachbereichen "Heizungsanlagen" und "Schutz vor Lärm" unterschriftsberechtigt. </a:t>
          </a:r>
          <a:br>
            <a:rPr lang="de-CH" sz="1000" baseline="0">
              <a:solidFill>
                <a:schemeClr val="dk1"/>
              </a:solidFill>
              <a:latin typeface="Arial" pitchFamily="34" charset="0"/>
              <a:ea typeface="+mn-ea"/>
              <a:cs typeface="Arial" pitchFamily="34" charset="0"/>
            </a:rPr>
          </a:br>
          <a:r>
            <a:rPr lang="de-CH" sz="1000" baseline="0">
              <a:solidFill>
                <a:schemeClr val="dk1"/>
              </a:solidFill>
              <a:latin typeface="Arial" pitchFamily="34" charset="0"/>
              <a:ea typeface="+mn-ea"/>
              <a:cs typeface="Arial" pitchFamily="34" charset="0"/>
            </a:rPr>
            <a:t>Auf dem </a:t>
          </a:r>
          <a:r>
            <a:rPr lang="de-CH" sz="1000" b="1" baseline="0">
              <a:solidFill>
                <a:schemeClr val="dk1"/>
              </a:solidFill>
              <a:latin typeface="Arial" pitchFamily="34" charset="0"/>
              <a:ea typeface="+mn-ea"/>
              <a:cs typeface="Arial" pitchFamily="34" charset="0"/>
            </a:rPr>
            <a:t>Formular LN-1b</a:t>
          </a:r>
          <a:r>
            <a:rPr lang="de-CH" sz="1000" baseline="0">
              <a:solidFill>
                <a:schemeClr val="dk1"/>
              </a:solidFill>
              <a:latin typeface="Arial" pitchFamily="34" charset="0"/>
              <a:ea typeface="+mn-ea"/>
              <a:cs typeface="Arial" pitchFamily="34" charset="0"/>
            </a:rPr>
            <a:t> sind nur die Befugten zur Privaten Kontrolle aus dem Fachbereich "Schutz vor Lärm" unterschriftsberechtigt</a:t>
          </a:r>
          <a:r>
            <a:rPr lang="de-CH" sz="1100" baseline="0">
              <a:solidFill>
                <a:schemeClr val="dk1"/>
              </a:solidFill>
              <a:latin typeface="Arial" pitchFamily="34" charset="0"/>
              <a:ea typeface="+mn-ea"/>
              <a:cs typeface="Arial" pitchFamily="34" charset="0"/>
            </a:rPr>
            <a:t>. </a:t>
          </a:r>
        </a:p>
        <a:p>
          <a:r>
            <a:rPr lang="de-CH" sz="1000" baseline="0">
              <a:solidFill>
                <a:schemeClr val="dk1"/>
              </a:solidFill>
              <a:latin typeface="Arial" pitchFamily="34" charset="0"/>
              <a:ea typeface="+mn-ea"/>
              <a:cs typeface="Arial" pitchFamily="34" charset="0"/>
            </a:rPr>
            <a:t>Weitere Informationen zur lärmtechnischen Beurteilung und zur Vollzugspraxis</a:t>
          </a:r>
          <a:r>
            <a:rPr lang="de-CH" sz="1000">
              <a:solidFill>
                <a:schemeClr val="dk1"/>
              </a:solidFill>
              <a:latin typeface="Arial" pitchFamily="34" charset="0"/>
              <a:ea typeface="+mn-ea"/>
              <a:cs typeface="Arial" pitchFamily="34" charset="0"/>
            </a:rPr>
            <a:t> im Kanton Zürich finden Sie unter </a:t>
          </a:r>
          <a:r>
            <a:rPr lang="de-CH" sz="1000" u="sng">
              <a:solidFill>
                <a:schemeClr val="dk1"/>
              </a:solidFill>
              <a:latin typeface="Arial" pitchFamily="34" charset="0"/>
              <a:ea typeface="+mn-ea"/>
              <a:cs typeface="Arial" pitchFamily="34" charset="0"/>
              <a:hlinkClick xmlns:r="http://schemas.openxmlformats.org/officeDocument/2006/relationships" r:id=""/>
            </a:rPr>
            <a:t>www.laerm.zh.ch/waermepumpen</a:t>
          </a:r>
          <a:endParaRPr lang="de-CH" sz="1000">
            <a:solidFill>
              <a:schemeClr val="dk1"/>
            </a:solidFill>
            <a:latin typeface="Arial" pitchFamily="34" charset="0"/>
            <a:ea typeface="+mn-ea"/>
            <a:cs typeface="Arial" pitchFamily="34" charset="0"/>
          </a:endParaRPr>
        </a:p>
        <a:p>
          <a:r>
            <a:rPr lang="de-CH" sz="1000" baseline="0">
              <a:solidFill>
                <a:schemeClr val="dk1"/>
              </a:solidFill>
              <a:latin typeface="Arial" pitchFamily="34" charset="0"/>
              <a:ea typeface="+mn-ea"/>
              <a:cs typeface="Arial" pitchFamily="34" charset="0"/>
            </a:rPr>
            <a:t>Wärmepumpen von industriellen und gewerblichen Betrieben, die einer Beurteilung nach BVV Anhang 3.1 bedürfen, werden im Rahmen der Gesamt-Immissionen durch das Amt für  Wirtschaft und Arbeit beurteilt, und brauchen nicht separat beurteilt zu werden.</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t>
          </a:r>
        </a:p>
        <a:p>
          <a:r>
            <a:rPr lang="de-CH" sz="1000" b="1">
              <a:solidFill>
                <a:schemeClr val="dk1"/>
              </a:solidFill>
              <a:latin typeface="Arial" pitchFamily="34" charset="0"/>
              <a:ea typeface="+mn-ea"/>
              <a:cs typeface="Arial" pitchFamily="34" charset="0"/>
            </a:rPr>
            <a:t>Benutzung</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grau hinterlegte Zellen: Parameterwert</a:t>
          </a:r>
          <a:r>
            <a:rPr lang="de-CH" sz="1000" baseline="0">
              <a:solidFill>
                <a:schemeClr val="dk1"/>
              </a:solidFill>
              <a:latin typeface="Arial" pitchFamily="34" charset="0"/>
              <a:ea typeface="+mn-ea"/>
              <a:cs typeface="Arial" pitchFamily="34" charset="0"/>
            </a:rPr>
            <a:t> eingeben</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Auswahlfelder</a:t>
          </a:r>
          <a:r>
            <a:rPr lang="de-CH" sz="1000" baseline="0">
              <a:solidFill>
                <a:schemeClr val="dk1"/>
              </a:solidFill>
              <a:latin typeface="Arial" pitchFamily="34" charset="0"/>
              <a:ea typeface="+mn-ea"/>
              <a:cs typeface="Arial" pitchFamily="34" charset="0"/>
            </a:rPr>
            <a:t>            : 1 zutreffende Option muss ausgewählt werden</a:t>
          </a:r>
        </a:p>
        <a:p>
          <a:r>
            <a:rPr lang="de-CH" sz="1000" baseline="0">
              <a:solidFill>
                <a:schemeClr val="dk1"/>
              </a:solidFill>
              <a:latin typeface="Arial" pitchFamily="34" charset="0"/>
              <a:ea typeface="+mn-ea"/>
              <a:cs typeface="Arial" pitchFamily="34" charset="0"/>
            </a:rPr>
            <a:t>Häkchen-Felder         : aktivieren wenn zutreffend</a:t>
          </a: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Die restlichen Werte werden im Formular berechnet</a:t>
          </a:r>
        </a:p>
        <a:p>
          <a:r>
            <a:rPr lang="de-CH" sz="1000" b="0" i="1">
              <a:solidFill>
                <a:schemeClr val="dk1"/>
              </a:solidFill>
              <a:latin typeface="Arial" pitchFamily="34" charset="0"/>
              <a:ea typeface="+mn-ea"/>
              <a:cs typeface="Arial" pitchFamily="34" charset="0"/>
            </a:rPr>
            <a:t>Die FALS weist jegliche Verantwortung für falsche Ergebnisse zurück, welche durch beabsichtigte oder unbeabsichtigte Manipulation der Berechnungsfelder entstehen. </a:t>
          </a:r>
        </a:p>
        <a:p>
          <a:r>
            <a:rPr lang="de-CH" sz="1000">
              <a:solidFill>
                <a:schemeClr val="dk1"/>
              </a:solidFill>
              <a:latin typeface="Arial" pitchFamily="34" charset="0"/>
              <a:ea typeface="+mn-ea"/>
              <a:cs typeface="Arial" pitchFamily="34" charset="0"/>
            </a:rPr>
            <a:t> </a:t>
          </a:r>
        </a:p>
        <a:p>
          <a:r>
            <a:rPr lang="de-CH" sz="1000" b="1">
              <a:solidFill>
                <a:schemeClr val="dk1"/>
              </a:solidFill>
              <a:latin typeface="Arial" pitchFamily="34" charset="0"/>
              <a:ea typeface="+mn-ea"/>
              <a:cs typeface="Arial" pitchFamily="34" charset="0"/>
            </a:rPr>
            <a:t>Aussenlärm</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Der Lärmschutznachweis ist erbracht, wenn die ermittelte Lärmbelastung am Immissionsort (Empfangspunkt)</a:t>
          </a:r>
          <a:r>
            <a:rPr lang="de-CH" sz="1000" baseline="0">
              <a:solidFill>
                <a:schemeClr val="dk1"/>
              </a:solidFill>
              <a:latin typeface="Arial" pitchFamily="34" charset="0"/>
              <a:ea typeface="+mn-ea"/>
              <a:cs typeface="Arial" pitchFamily="34" charset="0"/>
            </a:rPr>
            <a:t> </a:t>
          </a:r>
          <a:r>
            <a:rPr lang="de-CH" sz="1000">
              <a:solidFill>
                <a:schemeClr val="dk1"/>
              </a:solidFill>
              <a:latin typeface="Arial" pitchFamily="34" charset="0"/>
              <a:ea typeface="+mn-ea"/>
              <a:cs typeface="Arial" pitchFamily="34" charset="0"/>
            </a:rPr>
            <a:t>kleiner oder gleich dem Planungswert für</a:t>
          </a:r>
          <a:r>
            <a:rPr lang="de-CH" sz="1000" baseline="0">
              <a:solidFill>
                <a:schemeClr val="dk1"/>
              </a:solidFill>
              <a:latin typeface="Arial" pitchFamily="34" charset="0"/>
              <a:ea typeface="+mn-ea"/>
              <a:cs typeface="Arial" pitchFamily="34" charset="0"/>
            </a:rPr>
            <a:t> die </a:t>
          </a:r>
          <a:r>
            <a:rPr lang="de-CH" sz="1000">
              <a:solidFill>
                <a:schemeClr val="dk1"/>
              </a:solidFill>
              <a:latin typeface="Arial" pitchFamily="34" charset="0"/>
              <a:ea typeface="+mn-ea"/>
              <a:cs typeface="Arial" pitchFamily="34" charset="0"/>
            </a:rPr>
            <a:t>Nacht ist,</a:t>
          </a:r>
          <a:r>
            <a:rPr lang="de-CH" sz="1000" baseline="0">
              <a:solidFill>
                <a:schemeClr val="dk1"/>
              </a:solidFill>
              <a:latin typeface="Arial" pitchFamily="34" charset="0"/>
              <a:ea typeface="+mn-ea"/>
              <a:cs typeface="Arial" pitchFamily="34" charset="0"/>
            </a:rPr>
            <a:t> und das </a:t>
          </a:r>
          <a:r>
            <a:rPr lang="de-CH" sz="1000">
              <a:solidFill>
                <a:sysClr val="windowText" lastClr="000000"/>
              </a:solidFill>
              <a:latin typeface="Arial" pitchFamily="34" charset="0"/>
              <a:ea typeface="+mn-ea"/>
              <a:cs typeface="Arial" pitchFamily="34" charset="0"/>
            </a:rPr>
            <a:t>Vorsorgeprinzip beachtet wurde.</a:t>
          </a:r>
        </a:p>
        <a:p>
          <a:r>
            <a:rPr lang="de-CH" sz="1000">
              <a:solidFill>
                <a:schemeClr val="dk1"/>
              </a:solidFill>
              <a:latin typeface="Arial" pitchFamily="34" charset="0"/>
              <a:ea typeface="+mn-ea"/>
              <a:cs typeface="Arial" pitchFamily="34" charset="0"/>
            </a:rPr>
            <a:t>Mindestens folgende Punkte sind im Rahmen der vorsorglichen Emissionsbegrenzung  immer zu beachten:</a:t>
          </a:r>
          <a:br>
            <a:rPr lang="de-CH" sz="1000">
              <a:solidFill>
                <a:schemeClr val="dk1"/>
              </a:solidFill>
              <a:latin typeface="Arial" pitchFamily="34" charset="0"/>
              <a:ea typeface="+mn-ea"/>
              <a:cs typeface="Arial" pitchFamily="34" charset="0"/>
            </a:rPr>
          </a:br>
          <a:r>
            <a:rPr lang="de-CH" sz="1000">
              <a:solidFill>
                <a:schemeClr val="dk1"/>
              </a:solidFill>
              <a:latin typeface="Arial" pitchFamily="34" charset="0"/>
              <a:ea typeface="+mn-ea"/>
              <a:cs typeface="Arial" pitchFamily="34" charset="0"/>
            </a:rPr>
            <a:t>- </a:t>
          </a:r>
          <a:r>
            <a:rPr lang="de-CH" sz="1000" baseline="0">
              <a:solidFill>
                <a:schemeClr val="dk1"/>
              </a:solidFill>
              <a:latin typeface="Arial" pitchFamily="34" charset="0"/>
              <a:ea typeface="+mn-ea"/>
              <a:cs typeface="Arial" pitchFamily="34" charset="0"/>
            </a:rPr>
            <a:t>Aufstellungsort der lärmigen Anlagekomponenten geeignet wählen </a:t>
          </a:r>
        </a:p>
        <a:p>
          <a:r>
            <a:rPr lang="de-CH" sz="1000" baseline="0">
              <a:solidFill>
                <a:schemeClr val="dk1"/>
              </a:solidFill>
              <a:latin typeface="Arial" pitchFamily="34" charset="0"/>
              <a:ea typeface="+mn-ea"/>
              <a:cs typeface="Arial" pitchFamily="34" charset="0"/>
            </a:rPr>
            <a:t>- Wahl eines Geräts mit tiefem Schalleistungspegel</a:t>
          </a:r>
        </a:p>
        <a:p>
          <a:r>
            <a:rPr lang="de-CH" sz="1000" baseline="0">
              <a:solidFill>
                <a:schemeClr val="dk1"/>
              </a:solidFill>
              <a:latin typeface="Arial" pitchFamily="34" charset="0"/>
              <a:ea typeface="+mn-ea"/>
              <a:cs typeface="Arial" pitchFamily="34" charset="0"/>
            </a:rPr>
            <a:t>Allenfalls können weitere Massnahmen (z.B. Schalldämpfer, technische Massnahmen, Schallhindernisse) erforderlich sein, um dem Vorsorgeprinzip gerecht zu werden. </a:t>
          </a:r>
        </a:p>
        <a:p>
          <a:endParaRPr lang="de-CH" sz="1000">
            <a:solidFill>
              <a:schemeClr val="dk1"/>
            </a:solidFill>
            <a:latin typeface="Arial" pitchFamily="34" charset="0"/>
            <a:ea typeface="+mn-ea"/>
            <a:cs typeface="Arial" pitchFamily="34" charset="0"/>
          </a:endParaRPr>
        </a:p>
        <a:p>
          <a:r>
            <a:rPr lang="de-CH" sz="1000" b="1">
              <a:solidFill>
                <a:schemeClr val="dk1"/>
              </a:solidFill>
              <a:latin typeface="Arial" pitchFamily="34" charset="0"/>
              <a:ea typeface="+mn-ea"/>
              <a:cs typeface="Arial" pitchFamily="34" charset="0"/>
            </a:rPr>
            <a:t>Innenlärm</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Der durch die Wärmepumpe erzeugte Innenlärm wird mit dem Formular nicht ausgewiesen, muss aber bei der Planung und Realisierung berücksichtigt werden. Besonders</a:t>
          </a:r>
          <a:r>
            <a:rPr lang="de-CH" sz="1000" baseline="0">
              <a:solidFill>
                <a:schemeClr val="dk1"/>
              </a:solidFill>
              <a:latin typeface="Arial" pitchFamily="34" charset="0"/>
              <a:ea typeface="+mn-ea"/>
              <a:cs typeface="Arial" pitchFamily="34" charset="0"/>
            </a:rPr>
            <a:t> der Körperschall ist durch geeignete Massnahmen möglichst zu reduzieren: elastische Lagerung Geräts, Entkopplung der Luftkanäle und Rohrleitungen gegenüber dem Gerät und dem Gebäude, ...). </a:t>
          </a:r>
          <a:endParaRPr lang="de-CH" sz="1000">
            <a:solidFill>
              <a:schemeClr val="dk1"/>
            </a:solidFill>
            <a:latin typeface="Arial" pitchFamily="34" charset="0"/>
            <a:ea typeface="+mn-ea"/>
            <a:cs typeface="Arial" pitchFamily="34" charset="0"/>
          </a:endParaRPr>
        </a:p>
        <a:p>
          <a:endParaRPr lang="de-CH" sz="100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b="1">
              <a:solidFill>
                <a:schemeClr val="dk1"/>
              </a:solidFill>
              <a:latin typeface="Arial" pitchFamily="34" charset="0"/>
              <a:ea typeface="+mn-ea"/>
              <a:cs typeface="Arial" pitchFamily="34" charset="0"/>
            </a:rPr>
            <a:t>Ausführungskontrolle</a:t>
          </a: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Die Ausführungskontrolle ist mit dem "Bericht Ausführungskontrolle" des jeweiligen Fachbereichs (Schutz vor Lärm: blaues</a:t>
          </a:r>
          <a:r>
            <a:rPr lang="de-CH" sz="1000" baseline="0">
              <a:solidFill>
                <a:schemeClr val="dk1"/>
              </a:solidFill>
              <a:latin typeface="Arial" pitchFamily="34" charset="0"/>
              <a:ea typeface="+mn-ea"/>
              <a:cs typeface="Arial" pitchFamily="34" charset="0"/>
            </a:rPr>
            <a:t> Formular; Heizungsanlagen: grünes Formular) durchzuführen.</a:t>
          </a:r>
          <a:endParaRPr lang="de-CH" sz="1000">
            <a:solidFill>
              <a:schemeClr val="dk1"/>
            </a:solidFill>
            <a:latin typeface="Arial" pitchFamily="34" charset="0"/>
            <a:ea typeface="+mn-ea"/>
            <a:cs typeface="Arial" pitchFamily="34" charset="0"/>
          </a:endParaRP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t>
          </a:r>
        </a:p>
        <a:p>
          <a:r>
            <a:rPr lang="de-CH" sz="1000">
              <a:solidFill>
                <a:schemeClr val="dk1"/>
              </a:solidFill>
              <a:latin typeface="Arial" pitchFamily="34" charset="0"/>
              <a:ea typeface="+mn-ea"/>
              <a:cs typeface="Arial" pitchFamily="34" charset="0"/>
            </a:rPr>
            <a:t> </a:t>
          </a:r>
        </a:p>
        <a:p>
          <a:endParaRPr lang="fr-CH" sz="1000" baseline="-25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t>
          </a:r>
        </a:p>
        <a:p>
          <a:r>
            <a:rPr lang="de-CH" sz="1000">
              <a:solidFill>
                <a:schemeClr val="dk1"/>
              </a:solidFill>
              <a:latin typeface="Arial" pitchFamily="34" charset="0"/>
              <a:ea typeface="+mn-ea"/>
              <a:cs typeface="Arial" pitchFamily="34" charset="0"/>
            </a:rPr>
            <a:t> </a:t>
          </a:r>
        </a:p>
        <a:p>
          <a:r>
            <a:rPr lang="de-CH" sz="1000">
              <a:solidFill>
                <a:schemeClr val="dk1"/>
              </a:solidFill>
              <a:latin typeface="Arial" pitchFamily="34" charset="0"/>
              <a:ea typeface="+mn-ea"/>
              <a:cs typeface="Arial" pitchFamily="34" charset="0"/>
            </a:rPr>
            <a:t> </a:t>
          </a:r>
        </a:p>
        <a:p>
          <a:endParaRPr lang="de-CH" sz="1000">
            <a:latin typeface="Arial" pitchFamily="34" charset="0"/>
            <a:cs typeface="Arial" pitchFamily="34" charset="0"/>
          </a:endParaRPr>
        </a:p>
      </xdr:txBody>
    </xdr:sp>
    <xdr:clientData/>
  </xdr:twoCellAnchor>
  <xdr:twoCellAnchor>
    <xdr:from>
      <xdr:col>6</xdr:col>
      <xdr:colOff>47625</xdr:colOff>
      <xdr:row>0</xdr:row>
      <xdr:rowOff>9524</xdr:rowOff>
    </xdr:from>
    <xdr:to>
      <xdr:col>11</xdr:col>
      <xdr:colOff>904875</xdr:colOff>
      <xdr:row>45</xdr:row>
      <xdr:rowOff>76200</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5819775" y="9524"/>
          <a:ext cx="5667375" cy="7353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200" b="1">
              <a:solidFill>
                <a:schemeClr val="dk1"/>
              </a:solidFill>
              <a:latin typeface="Arial" pitchFamily="34" charset="0"/>
              <a:ea typeface="+mn-ea"/>
              <a:cs typeface="Arial" pitchFamily="34" charset="0"/>
            </a:rPr>
            <a:t>Vorgaben und Berechnung</a:t>
          </a: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Die Grenzwerte und Pegelkorrekturen basieren auf der Lärmschutzverordnung (LSV) Anhang 6: Industrie- und Gewerbelärm. Die Ausbreitungsrechnung basiert auf „Lärm von Wärmepumpen Emissionen-Immissionen“ (Eggenschwiler, EMPA Dübendorf).</a:t>
          </a:r>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Die Dauer der durchschnittlichen täglichen Lärmphase (ti) wird nicht berücksichtigt, da gemäss BAFU der Betrieb von Wärmepumpen kein Einzelereignis ist.</a:t>
          </a:r>
        </a:p>
        <a:p>
          <a:r>
            <a:rPr lang="de-CH" sz="1000">
              <a:solidFill>
                <a:schemeClr val="dk1"/>
              </a:solidFill>
              <a:latin typeface="Arial" pitchFamily="34" charset="0"/>
              <a:ea typeface="+mn-ea"/>
              <a:cs typeface="Arial" pitchFamily="34" charset="0"/>
            </a:rPr>
            <a:t>Für die Beurteilung ist aufgrund von Unsicherheiten in der Berechnung</a:t>
          </a:r>
          <a:r>
            <a:rPr lang="de-CH" sz="1000" baseline="0">
              <a:solidFill>
                <a:schemeClr val="dk1"/>
              </a:solidFill>
              <a:latin typeface="Arial" pitchFamily="34" charset="0"/>
              <a:ea typeface="+mn-ea"/>
              <a:cs typeface="Arial" pitchFamily="34" charset="0"/>
            </a:rPr>
            <a:t> sowie im Sinne der Vorsorge ist </a:t>
          </a:r>
          <a:r>
            <a:rPr lang="de-CH" sz="1000">
              <a:solidFill>
                <a:schemeClr val="dk1"/>
              </a:solidFill>
              <a:latin typeface="Arial" pitchFamily="34" charset="0"/>
              <a:ea typeface="+mn-ea"/>
              <a:cs typeface="Arial" pitchFamily="34" charset="0"/>
            </a:rPr>
            <a:t>ein von 3 dB zu berücksichtigen.</a:t>
          </a:r>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 </a:t>
          </a:r>
          <a:endParaRPr lang="de-CH" sz="1000">
            <a:latin typeface="Arial" pitchFamily="34" charset="0"/>
            <a:cs typeface="Arial" pitchFamily="34" charset="0"/>
          </a:endParaRPr>
        </a:p>
        <a:p>
          <a:r>
            <a:rPr lang="de-CH" sz="1000" b="1">
              <a:solidFill>
                <a:schemeClr val="dk1"/>
              </a:solidFill>
              <a:latin typeface="Arial" pitchFamily="34" charset="0"/>
              <a:ea typeface="+mn-ea"/>
              <a:cs typeface="Arial" pitchFamily="34" charset="0"/>
            </a:rPr>
            <a:t>Empfindlichkeitsstufen und massgebender Grenzwert: </a:t>
          </a:r>
        </a:p>
        <a:p>
          <a:r>
            <a:rPr lang="de-CH" sz="1000" b="0">
              <a:solidFill>
                <a:schemeClr val="dk1"/>
              </a:solidFill>
              <a:latin typeface="Arial" pitchFamily="34" charset="0"/>
              <a:ea typeface="+mn-ea"/>
              <a:cs typeface="Arial" pitchFamily="34" charset="0"/>
            </a:rPr>
            <a:t>Wärmepumpen</a:t>
          </a:r>
          <a:r>
            <a:rPr lang="de-CH" sz="1000" b="0" baseline="0">
              <a:solidFill>
                <a:schemeClr val="dk1"/>
              </a:solidFill>
              <a:latin typeface="Arial" pitchFamily="34" charset="0"/>
              <a:ea typeface="+mn-ea"/>
              <a:cs typeface="Arial" pitchFamily="34" charset="0"/>
            </a:rPr>
            <a:t> gelten gemäss LSV als neue ortfeste Anlagen. </a:t>
          </a:r>
          <a:r>
            <a:rPr lang="de-CH" sz="1000" b="0">
              <a:solidFill>
                <a:schemeClr val="dk1"/>
              </a:solidFill>
              <a:latin typeface="Arial" pitchFamily="34" charset="0"/>
              <a:ea typeface="+mn-ea"/>
              <a:cs typeface="Arial" pitchFamily="34" charset="0"/>
            </a:rPr>
            <a:t>Es gelten die Planungswerte (PW).</a:t>
          </a:r>
          <a:r>
            <a:rPr lang="de-CH" sz="1000" b="0" baseline="0">
              <a:solidFill>
                <a:schemeClr val="dk1"/>
              </a:solidFill>
              <a:latin typeface="Arial" pitchFamily="34" charset="0"/>
              <a:ea typeface="+mn-ea"/>
              <a:cs typeface="Arial" pitchFamily="34" charset="0"/>
            </a:rPr>
            <a:t> Für die Beurteilung ist der PW für die Nacht relevant, da kritischer.</a:t>
          </a:r>
          <a:endParaRPr lang="de-CH" sz="1000" b="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Die Empfindlichkeitsstufen (ES) sind </a:t>
          </a:r>
          <a:r>
            <a:rPr lang="de-CH" sz="1000" baseline="0">
              <a:solidFill>
                <a:schemeClr val="dk1"/>
              </a:solidFill>
              <a:latin typeface="Arial" pitchFamily="34" charset="0"/>
              <a:ea typeface="+mn-ea"/>
              <a:cs typeface="Arial" pitchFamily="34" charset="0"/>
            </a:rPr>
            <a:t>in der Bau- und Zonenordnung festgelegt.</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Gemäss LSV gelten am Empfangspunkt entsprechend der ES also folgende Grenzwerte</a:t>
          </a:r>
          <a:r>
            <a:rPr lang="de-CH" sz="1000" baseline="0">
              <a:solidFill>
                <a:schemeClr val="dk1"/>
              </a:solidFill>
              <a:latin typeface="Arial" pitchFamily="34" charset="0"/>
              <a:ea typeface="+mn-ea"/>
              <a:cs typeface="Arial" pitchFamily="34" charset="0"/>
            </a:rPr>
            <a:t>:</a:t>
          </a:r>
          <a:endParaRPr lang="de-CH" sz="1000">
            <a:solidFill>
              <a:schemeClr val="dk1"/>
            </a:solidFill>
            <a:latin typeface="Arial" pitchFamily="34" charset="0"/>
            <a:ea typeface="+mn-ea"/>
            <a:cs typeface="Arial" pitchFamily="34" charset="0"/>
          </a:endParaRPr>
        </a:p>
        <a:p>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ES	 I	 II	III	IV</a:t>
          </a:r>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PW nachts	40	45	50	55</a:t>
          </a:r>
        </a:p>
        <a:p>
          <a:endParaRPr lang="de-CH" sz="1000" b="1">
            <a:solidFill>
              <a:schemeClr val="dk1"/>
            </a:solidFill>
            <a:latin typeface="Arial" pitchFamily="34" charset="0"/>
            <a:ea typeface="+mn-ea"/>
            <a:cs typeface="Arial" pitchFamily="34" charset="0"/>
          </a:endParaRPr>
        </a:p>
        <a:p>
          <a:r>
            <a:rPr lang="de-CH" sz="1000" b="1">
              <a:solidFill>
                <a:schemeClr val="dk1"/>
              </a:solidFill>
              <a:latin typeface="Arial" pitchFamily="34" charset="0"/>
              <a:ea typeface="+mn-ea"/>
              <a:cs typeface="Arial" pitchFamily="34" charset="0"/>
            </a:rPr>
            <a:t>Angabe</a:t>
          </a:r>
          <a:r>
            <a:rPr lang="de-CH" sz="1000" b="1" baseline="0">
              <a:solidFill>
                <a:schemeClr val="dk1"/>
              </a:solidFill>
              <a:latin typeface="Arial" pitchFamily="34" charset="0"/>
              <a:ea typeface="+mn-ea"/>
              <a:cs typeface="Arial" pitchFamily="34" charset="0"/>
            </a:rPr>
            <a:t> zum Emissionspegel des Geräts</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Die</a:t>
          </a:r>
          <a:r>
            <a:rPr lang="de-CH" sz="1000" baseline="0">
              <a:solidFill>
                <a:schemeClr val="dk1"/>
              </a:solidFill>
              <a:latin typeface="Arial" pitchFamily="34" charset="0"/>
              <a:ea typeface="+mn-ea"/>
              <a:cs typeface="Arial" pitchFamily="34" charset="0"/>
            </a:rPr>
            <a:t> Angabe zum Emissionspegels erfolgt in der Regel durch die Eingabe eines Schallleistungspegels Lw,A. </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Es besteht auch die Möglichkeit, einen</a:t>
          </a:r>
          <a:r>
            <a:rPr lang="de-CH" sz="1000" baseline="0">
              <a:solidFill>
                <a:schemeClr val="dk1"/>
              </a:solidFill>
              <a:latin typeface="Arial" pitchFamily="34" charset="0"/>
              <a:ea typeface="+mn-ea"/>
              <a:cs typeface="Arial" pitchFamily="34" charset="0"/>
            </a:rPr>
            <a:t> Schalldruckpegel Lp,A in einem bestimmten Abstand einzugeben (dann muss beim Auswahlfeld "</a:t>
          </a:r>
          <a:r>
            <a:rPr lang="de-CH" sz="1000" b="0" baseline="0">
              <a:solidFill>
                <a:schemeClr val="dk1"/>
              </a:solidFill>
              <a:latin typeface="Arial" pitchFamily="34" charset="0"/>
              <a:ea typeface="+mn-ea"/>
              <a:cs typeface="Arial" pitchFamily="34" charset="0"/>
            </a:rPr>
            <a:t>L</a:t>
          </a:r>
          <a:r>
            <a:rPr lang="de-CH" sz="1000" b="0" baseline="-25000">
              <a:solidFill>
                <a:schemeClr val="dk1"/>
              </a:solidFill>
              <a:latin typeface="Arial" pitchFamily="34" charset="0"/>
              <a:ea typeface="+mn-ea"/>
              <a:cs typeface="Arial" pitchFamily="34" charset="0"/>
            </a:rPr>
            <a:t>p,A</a:t>
          </a:r>
          <a:r>
            <a:rPr lang="de-CH" sz="1000" baseline="0">
              <a:solidFill>
                <a:schemeClr val="dk1"/>
              </a:solidFill>
              <a:latin typeface="Arial" pitchFamily="34" charset="0"/>
              <a:ea typeface="+mn-ea"/>
              <a:cs typeface="Arial" pitchFamily="34" charset="0"/>
            </a:rPr>
            <a:t>" ausgewählt werden). Zum Schalldruckpegel muss zwingend ein Abstand angegeben werden. Das Formular berechnet daraus einen Schallleistungspegel, unter der Annahme das die Messung des Schalldruckpegels unter Freifeldbedingungen erfolgt ist.</a:t>
          </a:r>
          <a:br>
            <a:rPr lang="de-CH" sz="1000" baseline="0">
              <a:solidFill>
                <a:schemeClr val="dk1"/>
              </a:solidFill>
              <a:latin typeface="Arial" pitchFamily="34" charset="0"/>
              <a:ea typeface="+mn-ea"/>
              <a:cs typeface="Arial" pitchFamily="34" charset="0"/>
            </a:rPr>
          </a:br>
          <a:r>
            <a:rPr lang="de-CH" sz="1000" baseline="0">
              <a:solidFill>
                <a:schemeClr val="dk1"/>
              </a:solidFill>
              <a:latin typeface="Arial" pitchFamily="34" charset="0"/>
              <a:ea typeface="+mn-ea"/>
              <a:cs typeface="Arial" pitchFamily="34" charset="0"/>
            </a:rPr>
            <a:t>Im Zweifelsfall ist der Schalleistungpegel zu verwenden.</a:t>
          </a:r>
        </a:p>
        <a:p>
          <a:endParaRPr lang="de-CH" sz="1000" baseline="0">
            <a:solidFill>
              <a:schemeClr val="dk1"/>
            </a:solidFill>
            <a:latin typeface="Arial" pitchFamily="34" charset="0"/>
            <a:ea typeface="+mn-ea"/>
            <a:cs typeface="Arial" pitchFamily="34" charset="0"/>
          </a:endParaRPr>
        </a:p>
        <a:p>
          <a:r>
            <a:rPr lang="de-CH" sz="1000" b="1">
              <a:solidFill>
                <a:schemeClr val="dk1"/>
              </a:solidFill>
              <a:latin typeface="Arial" pitchFamily="34" charset="0"/>
              <a:ea typeface="+mn-ea"/>
              <a:cs typeface="Arial" pitchFamily="34" charset="0"/>
            </a:rPr>
            <a:t>Richtwirkung Dc</a:t>
          </a:r>
        </a:p>
        <a:p>
          <a:r>
            <a:rPr lang="de-CH" sz="1000" b="0">
              <a:solidFill>
                <a:schemeClr val="dk1"/>
              </a:solidFill>
              <a:latin typeface="Arial" pitchFamily="34" charset="0"/>
              <a:ea typeface="+mn-ea"/>
              <a:cs typeface="Arial" pitchFamily="34" charset="0"/>
            </a:rPr>
            <a:t>Die Berechnung des Schalldruckpegels am Empfangsort beruht auf der Annahme, dass sich der Schall frei in alle Richtungen ausbreitet (kugelförmig). Bei einer freistehenden</a:t>
          </a:r>
          <a:r>
            <a:rPr lang="de-CH" sz="1000" b="0" baseline="0">
              <a:solidFill>
                <a:schemeClr val="dk1"/>
              </a:solidFill>
              <a:latin typeface="Arial" pitchFamily="34" charset="0"/>
              <a:ea typeface="+mn-ea"/>
              <a:cs typeface="Arial" pitchFamily="34" charset="0"/>
            </a:rPr>
            <a:t> </a:t>
          </a:r>
          <a:r>
            <a:rPr lang="de-CH" sz="1000" b="0">
              <a:solidFill>
                <a:schemeClr val="dk1"/>
              </a:solidFill>
              <a:latin typeface="Arial" pitchFamily="34" charset="0"/>
              <a:ea typeface="+mn-ea"/>
              <a:cs typeface="Arial" pitchFamily="34" charset="0"/>
            </a:rPr>
            <a:t>Wärmepumpe breitet sich der Schall aber nur</a:t>
          </a:r>
          <a:r>
            <a:rPr lang="de-CH" sz="1000" b="0" baseline="0">
              <a:solidFill>
                <a:schemeClr val="dk1"/>
              </a:solidFill>
              <a:latin typeface="Arial" pitchFamily="34" charset="0"/>
              <a:ea typeface="+mn-ea"/>
              <a:cs typeface="Arial" pitchFamily="34" charset="0"/>
            </a:rPr>
            <a:t> halbkugelförmig aus (Reflexion am Boden). Steht das Gerät an einer Hauswand, breitet sich der Schall noch in den Viertelraum aus (Reflexion an Boden und Wand), usw. Dies bedeutet, dass der Schalldruckpgel in der Ausbreitungsrichtung zunimmt. </a:t>
          </a:r>
          <a:br>
            <a:rPr lang="de-CH" sz="1000" b="0" baseline="0">
              <a:solidFill>
                <a:schemeClr val="dk1"/>
              </a:solidFill>
              <a:latin typeface="Arial" pitchFamily="34" charset="0"/>
              <a:ea typeface="+mn-ea"/>
              <a:cs typeface="Arial" pitchFamily="34" charset="0"/>
            </a:rPr>
          </a:br>
          <a:r>
            <a:rPr lang="de-CH" sz="1000" b="0">
              <a:solidFill>
                <a:schemeClr val="dk1"/>
              </a:solidFill>
              <a:latin typeface="Arial" pitchFamily="34" charset="0"/>
              <a:ea typeface="+mn-ea"/>
              <a:cs typeface="Arial" pitchFamily="34" charset="0"/>
            </a:rPr>
            <a:t>Die</a:t>
          </a:r>
          <a:r>
            <a:rPr lang="de-CH" sz="1000" b="0" baseline="0">
              <a:solidFill>
                <a:schemeClr val="dk1"/>
              </a:solidFill>
              <a:latin typeface="Arial" pitchFamily="34" charset="0"/>
              <a:ea typeface="+mn-ea"/>
              <a:cs typeface="Arial" pitchFamily="34" charset="0"/>
            </a:rPr>
            <a:t>s </a:t>
          </a:r>
          <a:r>
            <a:rPr lang="de-CH" sz="1000" b="0">
              <a:solidFill>
                <a:schemeClr val="dk1"/>
              </a:solidFill>
              <a:latin typeface="Arial" pitchFamily="34" charset="0"/>
              <a:ea typeface="+mn-ea"/>
              <a:cs typeface="Arial" pitchFamily="34" charset="0"/>
            </a:rPr>
            <a:t>wird mittels</a:t>
          </a:r>
          <a:r>
            <a:rPr lang="de-CH" sz="1000" b="0" baseline="0">
              <a:solidFill>
                <a:schemeClr val="dk1"/>
              </a:solidFill>
              <a:latin typeface="Arial" pitchFamily="34" charset="0"/>
              <a:ea typeface="+mn-ea"/>
              <a:cs typeface="Arial" pitchFamily="34" charset="0"/>
            </a:rPr>
            <a:t> der Richtwirkungskorrektur Dc berücksichtigt.</a:t>
          </a:r>
        </a:p>
        <a:p>
          <a:endParaRPr lang="de-CH" sz="1000" b="0" baseline="0">
            <a:solidFill>
              <a:schemeClr val="dk1"/>
            </a:solidFill>
            <a:latin typeface="Arial" pitchFamily="34" charset="0"/>
            <a:ea typeface="+mn-ea"/>
            <a:cs typeface="Arial" pitchFamily="34" charset="0"/>
          </a:endParaRPr>
        </a:p>
        <a:p>
          <a:r>
            <a:rPr lang="de-CH" sz="1000" b="0" baseline="0">
              <a:solidFill>
                <a:schemeClr val="dk1"/>
              </a:solidFill>
              <a:latin typeface="Arial" pitchFamily="34" charset="0"/>
              <a:ea typeface="+mn-ea"/>
              <a:cs typeface="Arial" pitchFamily="34" charset="0"/>
            </a:rPr>
            <a:t>	Dc = 3 dB</a:t>
          </a:r>
        </a:p>
        <a:p>
          <a:r>
            <a:rPr lang="de-CH" sz="1000" b="0" baseline="0">
              <a:solidFill>
                <a:schemeClr val="dk1"/>
              </a:solidFill>
              <a:latin typeface="Arial" pitchFamily="34" charset="0"/>
              <a:ea typeface="+mn-ea"/>
              <a:cs typeface="Arial" pitchFamily="34" charset="0"/>
            </a:rPr>
            <a:t>	Aussenaufstellung, WP im Freien ("Freifeldbedingungen", keine relevanten 	Reflexionsflächen vorhanden) </a:t>
          </a:r>
        </a:p>
        <a:p>
          <a:r>
            <a:rPr lang="de-CH" sz="1000" b="0" baseline="0">
              <a:solidFill>
                <a:schemeClr val="dk1"/>
              </a:solidFill>
              <a:latin typeface="Arial" pitchFamily="34" charset="0"/>
              <a:ea typeface="+mn-ea"/>
              <a:cs typeface="Arial" pitchFamily="34" charset="0"/>
            </a:rPr>
            <a:t>	 </a:t>
          </a:r>
        </a:p>
        <a:p>
          <a:r>
            <a:rPr lang="de-CH" sz="1000" b="0" baseline="0">
              <a:solidFill>
                <a:schemeClr val="dk1"/>
              </a:solidFill>
              <a:latin typeface="Arial" pitchFamily="34" charset="0"/>
              <a:ea typeface="+mn-ea"/>
              <a:cs typeface="Arial" pitchFamily="34" charset="0"/>
            </a:rPr>
            <a:t>	 </a:t>
          </a:r>
          <a:r>
            <a:rPr lang="de-CH" sz="1000" b="0">
              <a:solidFill>
                <a:schemeClr val="dk1"/>
              </a:solidFill>
              <a:latin typeface="Arial" pitchFamily="34" charset="0"/>
              <a:ea typeface="+mn-ea"/>
              <a:cs typeface="Arial" pitchFamily="34" charset="0"/>
            </a:rPr>
            <a:t>Dc</a:t>
          </a:r>
          <a:r>
            <a:rPr lang="de-CH" sz="1000" b="0" baseline="0">
              <a:solidFill>
                <a:schemeClr val="dk1"/>
              </a:solidFill>
              <a:latin typeface="Arial" pitchFamily="34" charset="0"/>
              <a:ea typeface="+mn-ea"/>
              <a:cs typeface="Arial" pitchFamily="34" charset="0"/>
            </a:rPr>
            <a:t> = 6 dB</a:t>
          </a:r>
          <a:endParaRPr lang="de-CH" sz="1000" b="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Aussenaufstellung, WP befindet sich an einer Wand</a:t>
          </a:r>
        </a:p>
        <a:p>
          <a:r>
            <a:rPr lang="de-CH" sz="1000">
              <a:solidFill>
                <a:schemeClr val="dk1"/>
              </a:solidFill>
              <a:latin typeface="Arial" pitchFamily="34" charset="0"/>
              <a:ea typeface="+mn-ea"/>
              <a:cs typeface="Arial" pitchFamily="34" charset="0"/>
            </a:rPr>
            <a:t>	Innenaufstellung, Abluftschacht befindet sich an einer Wand</a:t>
          </a:r>
        </a:p>
        <a:p>
          <a:r>
            <a:rPr lang="de-CH" sz="1000">
              <a:solidFill>
                <a:schemeClr val="dk1"/>
              </a:solidFill>
              <a:latin typeface="Arial" pitchFamily="34" charset="0"/>
              <a:ea typeface="+mn-ea"/>
              <a:cs typeface="Arial" pitchFamily="34" charset="0"/>
            </a:rPr>
            <a:t> 	</a:t>
          </a:r>
        </a:p>
        <a:p>
          <a:r>
            <a:rPr lang="de-CH" sz="1000">
              <a:latin typeface="Arial" pitchFamily="34" charset="0"/>
              <a:cs typeface="Arial" pitchFamily="34" charset="0"/>
            </a:rPr>
            <a:t>	Dc = 9 dB</a:t>
          </a:r>
        </a:p>
        <a:p>
          <a:r>
            <a:rPr lang="de-CH" sz="1000">
              <a:latin typeface="Arial" pitchFamily="34" charset="0"/>
              <a:cs typeface="Arial" pitchFamily="34" charset="0"/>
            </a:rPr>
            <a:t>	</a:t>
          </a:r>
          <a:r>
            <a:rPr lang="de-CH" sz="1000">
              <a:solidFill>
                <a:schemeClr val="dk1"/>
              </a:solidFill>
              <a:latin typeface="Arial" pitchFamily="34" charset="0"/>
              <a:ea typeface="+mn-ea"/>
              <a:cs typeface="Arial" pitchFamily="34" charset="0"/>
            </a:rPr>
            <a:t>Aussenaufstellung, WP befindet sich in einer Ecke</a:t>
          </a:r>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	Innenaufstellung, Abluftschacht an befindet sich in einer Ecke</a:t>
          </a:r>
          <a:br>
            <a:rPr lang="de-CH" sz="1000">
              <a:solidFill>
                <a:schemeClr val="dk1"/>
              </a:solidFill>
              <a:latin typeface="Arial" pitchFamily="34" charset="0"/>
              <a:ea typeface="+mn-ea"/>
              <a:cs typeface="Arial" pitchFamily="34" charset="0"/>
            </a:rPr>
          </a:br>
          <a:br>
            <a:rPr lang="de-CH" sz="1000">
              <a:solidFill>
                <a:schemeClr val="dk1"/>
              </a:solidFill>
              <a:latin typeface="Arial" pitchFamily="34" charset="0"/>
              <a:ea typeface="+mn-ea"/>
              <a:cs typeface="Arial" pitchFamily="34" charset="0"/>
            </a:rPr>
          </a:br>
          <a:endParaRPr lang="de-CH" sz="1000">
            <a:latin typeface="Arial" pitchFamily="34" charset="0"/>
            <a:cs typeface="Arial" pitchFamily="34" charset="0"/>
          </a:endParaRPr>
        </a:p>
      </xdr:txBody>
    </xdr:sp>
    <xdr:clientData/>
  </xdr:twoCellAnchor>
  <xdr:twoCellAnchor editAs="oneCell">
    <xdr:from>
      <xdr:col>6</xdr:col>
      <xdr:colOff>104775</xdr:colOff>
      <xdr:row>33</xdr:row>
      <xdr:rowOff>95250</xdr:rowOff>
    </xdr:from>
    <xdr:to>
      <xdr:col>7</xdr:col>
      <xdr:colOff>9525</xdr:colOff>
      <xdr:row>44</xdr:row>
      <xdr:rowOff>9525</xdr:rowOff>
    </xdr:to>
    <xdr:pic>
      <xdr:nvPicPr>
        <xdr:cNvPr id="3315" name="Grafik 8" descr="Dc.png">
          <a:extLst>
            <a:ext uri="{FF2B5EF4-FFF2-40B4-BE49-F238E27FC236}">
              <a16:creationId xmlns:a16="http://schemas.microsoft.com/office/drawing/2014/main" id="{00000000-0008-0000-0100-0000F30C0000}"/>
            </a:ext>
          </a:extLst>
        </xdr:cNvPr>
        <xdr:cNvPicPr>
          <a:picLocks noChangeAspect="1"/>
        </xdr:cNvPicPr>
      </xdr:nvPicPr>
      <xdr:blipFill>
        <a:blip xmlns:r="http://schemas.openxmlformats.org/officeDocument/2006/relationships" r:embed="rId1" cstate="print"/>
        <a:srcRect/>
        <a:stretch>
          <a:fillRect/>
        </a:stretch>
      </xdr:blipFill>
      <xdr:spPr bwMode="auto">
        <a:xfrm>
          <a:off x="5876925" y="5438775"/>
          <a:ext cx="866775" cy="1695450"/>
        </a:xfrm>
        <a:prstGeom prst="rect">
          <a:avLst/>
        </a:prstGeom>
        <a:noFill/>
        <a:ln w="9525">
          <a:noFill/>
          <a:miter lim="800000"/>
          <a:headEnd/>
          <a:tailEnd/>
        </a:ln>
      </xdr:spPr>
    </xdr:pic>
    <xdr:clientData/>
  </xdr:twoCellAnchor>
  <xdr:twoCellAnchor>
    <xdr:from>
      <xdr:col>12</xdr:col>
      <xdr:colOff>38100</xdr:colOff>
      <xdr:row>0</xdr:row>
      <xdr:rowOff>0</xdr:rowOff>
    </xdr:from>
    <xdr:to>
      <xdr:col>17</xdr:col>
      <xdr:colOff>904875</xdr:colOff>
      <xdr:row>45</xdr:row>
      <xdr:rowOff>47625</xdr:rowOff>
    </xdr:to>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1582400" y="0"/>
          <a:ext cx="5676900" cy="7334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000">
              <a:solidFill>
                <a:schemeClr val="dk1"/>
              </a:solidFill>
              <a:latin typeface="Arial" pitchFamily="34" charset="0"/>
              <a:ea typeface="+mn-ea"/>
              <a:cs typeface="Arial" pitchFamily="34" charset="0"/>
            </a:rPr>
            <a:t>Wann ist eine Wand für die Richtwirkung zu berücksichtigen?</a:t>
          </a:r>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Falls die Distanz zwischen WP und Empfangspunkt mehr als 3mal länger ist als die Distanz zwischen WP und Wand, dann sind die Reflexionen an der Wand relevant, und die Wand muss für die </a:t>
          </a:r>
          <a:r>
            <a:rPr lang="de-CH" sz="1000" baseline="0">
              <a:solidFill>
                <a:schemeClr val="dk1"/>
              </a:solidFill>
              <a:latin typeface="Arial" pitchFamily="34" charset="0"/>
              <a:ea typeface="+mn-ea"/>
              <a:cs typeface="Arial" pitchFamily="34" charset="0"/>
            </a:rPr>
            <a:t>Richtwirkungskorrektur berücksichtigt werden.</a:t>
          </a:r>
          <a:endParaRPr lang="de-CH" sz="1000">
            <a:solidFill>
              <a:schemeClr val="dk1"/>
            </a:solidFill>
            <a:latin typeface="Arial" pitchFamily="34" charset="0"/>
            <a:ea typeface="+mn-ea"/>
            <a:cs typeface="Arial" pitchFamily="34" charset="0"/>
          </a:endParaRPr>
        </a:p>
        <a:p>
          <a:r>
            <a:rPr lang="de-CH" sz="1000" b="1">
              <a:solidFill>
                <a:schemeClr val="dk1"/>
              </a:solidFill>
              <a:latin typeface="Arial" pitchFamily="34" charset="0"/>
              <a:ea typeface="+mn-ea"/>
              <a:cs typeface="Arial" pitchFamily="34" charset="0"/>
            </a:rPr>
            <a:t> </a:t>
          </a:r>
        </a:p>
        <a:p>
          <a:r>
            <a:rPr lang="de-CH" sz="1000" b="1">
              <a:solidFill>
                <a:schemeClr val="dk1"/>
              </a:solidFill>
              <a:latin typeface="Arial" pitchFamily="34" charset="0"/>
              <a:ea typeface="+mn-ea"/>
              <a:cs typeface="Arial" pitchFamily="34" charset="0"/>
            </a:rPr>
            <a:t>Berechnung des Schalldruckpegels</a:t>
          </a:r>
          <a:r>
            <a:rPr lang="de-CH" sz="1000" b="1" baseline="0">
              <a:solidFill>
                <a:schemeClr val="dk1"/>
              </a:solidFill>
              <a:latin typeface="Arial" pitchFamily="34" charset="0"/>
              <a:ea typeface="+mn-ea"/>
              <a:cs typeface="Arial" pitchFamily="34" charset="0"/>
            </a:rPr>
            <a:t> am Empfangsort </a:t>
          </a:r>
        </a:p>
        <a:p>
          <a:r>
            <a:rPr lang="de-CH" sz="1000" b="0" baseline="0">
              <a:solidFill>
                <a:schemeClr val="dk1"/>
              </a:solidFill>
              <a:latin typeface="Arial" pitchFamily="34" charset="0"/>
              <a:ea typeface="+mn-ea"/>
              <a:cs typeface="Arial" pitchFamily="34" charset="0"/>
            </a:rPr>
            <a:t>Der Schalldruckpegel am Empfangsort wird gemäss folgender Formel berechnet:</a:t>
          </a:r>
        </a:p>
        <a:p>
          <a:endParaRPr lang="de-CH" sz="1000" b="0" baseline="0">
            <a:solidFill>
              <a:schemeClr val="dk1"/>
            </a:solidFill>
            <a:latin typeface="Arial" pitchFamily="34" charset="0"/>
            <a:ea typeface="+mn-ea"/>
            <a:cs typeface="Arial" pitchFamily="34" charset="0"/>
          </a:endParaRPr>
        </a:p>
        <a:p>
          <a:r>
            <a:rPr lang="de-CH" sz="1000" b="0" baseline="0">
              <a:solidFill>
                <a:schemeClr val="dk1"/>
              </a:solidFill>
              <a:latin typeface="Arial" pitchFamily="34" charset="0"/>
              <a:ea typeface="+mn-ea"/>
              <a:cs typeface="Arial" pitchFamily="34" charset="0"/>
            </a:rPr>
            <a:t>L</a:t>
          </a:r>
          <a:r>
            <a:rPr lang="de-CH" sz="1000" b="0" baseline="-25000">
              <a:solidFill>
                <a:schemeClr val="dk1"/>
              </a:solidFill>
              <a:latin typeface="Arial" pitchFamily="34" charset="0"/>
              <a:ea typeface="+mn-ea"/>
              <a:cs typeface="Arial" pitchFamily="34" charset="0"/>
            </a:rPr>
            <a:t>p,A</a:t>
          </a:r>
          <a:r>
            <a:rPr lang="de-CH" sz="1000" b="0" baseline="0">
              <a:solidFill>
                <a:schemeClr val="dk1"/>
              </a:solidFill>
              <a:latin typeface="Arial" pitchFamily="34" charset="0"/>
              <a:ea typeface="+mn-ea"/>
              <a:cs typeface="Arial" pitchFamily="34" charset="0"/>
            </a:rPr>
            <a:t> = L</a:t>
          </a:r>
          <a:r>
            <a:rPr lang="de-CH" sz="1000" b="0" baseline="-25000">
              <a:solidFill>
                <a:schemeClr val="dk1"/>
              </a:solidFill>
              <a:latin typeface="Arial" pitchFamily="34" charset="0"/>
              <a:ea typeface="+mn-ea"/>
              <a:cs typeface="Arial" pitchFamily="34" charset="0"/>
            </a:rPr>
            <a:t>w,A</a:t>
          </a:r>
          <a:r>
            <a:rPr lang="de-CH" sz="1000" b="0" baseline="0">
              <a:solidFill>
                <a:schemeClr val="dk1"/>
              </a:solidFill>
              <a:latin typeface="Arial" pitchFamily="34" charset="0"/>
              <a:ea typeface="+mn-ea"/>
              <a:cs typeface="Arial" pitchFamily="34" charset="0"/>
            </a:rPr>
            <a:t>-11+Dc -20*log(s)</a:t>
          </a:r>
        </a:p>
        <a:p>
          <a:endParaRPr lang="de-CH" sz="1000" b="0" baseline="0">
            <a:solidFill>
              <a:schemeClr val="dk1"/>
            </a:solidFill>
            <a:latin typeface="Arial" pitchFamily="34" charset="0"/>
            <a:ea typeface="+mn-ea"/>
            <a:cs typeface="Arial" pitchFamily="34" charset="0"/>
          </a:endParaRPr>
        </a:p>
        <a:p>
          <a:r>
            <a:rPr lang="de-CH" sz="1000" b="0" baseline="0">
              <a:solidFill>
                <a:schemeClr val="dk1"/>
              </a:solidFill>
              <a:latin typeface="Arial" pitchFamily="34" charset="0"/>
              <a:ea typeface="+mn-ea"/>
              <a:cs typeface="Arial" pitchFamily="34" charset="0"/>
            </a:rPr>
            <a:t>L</a:t>
          </a:r>
          <a:r>
            <a:rPr lang="de-CH" sz="1000" b="0" baseline="-25000">
              <a:solidFill>
                <a:schemeClr val="dk1"/>
              </a:solidFill>
              <a:latin typeface="Arial" pitchFamily="34" charset="0"/>
              <a:ea typeface="+mn-ea"/>
              <a:cs typeface="Arial" pitchFamily="34" charset="0"/>
            </a:rPr>
            <a:t>w,A </a:t>
          </a:r>
          <a:r>
            <a:rPr lang="de-CH" sz="1000" b="0" baseline="0">
              <a:solidFill>
                <a:schemeClr val="dk1"/>
              </a:solidFill>
              <a:latin typeface="Arial" pitchFamily="34" charset="0"/>
              <a:ea typeface="+mn-ea"/>
              <a:cs typeface="Arial" pitchFamily="34" charset="0"/>
            </a:rPr>
            <a:t>= Schalleistungspegel; L</a:t>
          </a:r>
          <a:r>
            <a:rPr lang="de-CH" sz="1000" b="0" baseline="-25000">
              <a:solidFill>
                <a:schemeClr val="dk1"/>
              </a:solidFill>
              <a:latin typeface="Arial" pitchFamily="34" charset="0"/>
              <a:ea typeface="+mn-ea"/>
              <a:cs typeface="Arial" pitchFamily="34" charset="0"/>
            </a:rPr>
            <a:t>p,A </a:t>
          </a:r>
          <a:r>
            <a:rPr lang="de-CH" sz="1000" b="0" baseline="0">
              <a:solidFill>
                <a:schemeClr val="dk1"/>
              </a:solidFill>
              <a:latin typeface="Arial" pitchFamily="34" charset="0"/>
              <a:ea typeface="+mn-ea"/>
              <a:cs typeface="Arial" pitchFamily="34" charset="0"/>
            </a:rPr>
            <a:t>= Schalldruckpegel am Empfangsortl; </a:t>
          </a:r>
        </a:p>
        <a:p>
          <a:r>
            <a:rPr lang="de-CH" sz="1000" b="0" baseline="0">
              <a:solidFill>
                <a:schemeClr val="dk1"/>
              </a:solidFill>
              <a:latin typeface="Arial" pitchFamily="34" charset="0"/>
              <a:ea typeface="+mn-ea"/>
              <a:cs typeface="Arial" pitchFamily="34" charset="0"/>
            </a:rPr>
            <a:t>s = Distanz zwischen Wärmepumpe und Empfangsort</a:t>
          </a:r>
        </a:p>
        <a:p>
          <a:endParaRPr lang="de-CH" sz="1000" b="0" baseline="0">
            <a:solidFill>
              <a:schemeClr val="dk1"/>
            </a:solidFill>
            <a:latin typeface="Arial" pitchFamily="34" charset="0"/>
            <a:ea typeface="+mn-ea"/>
            <a:cs typeface="Arial" pitchFamily="34" charset="0"/>
          </a:endParaRPr>
        </a:p>
        <a:p>
          <a:r>
            <a:rPr lang="de-CH" sz="1000" b="1" baseline="0">
              <a:solidFill>
                <a:schemeClr val="dk1"/>
              </a:solidFill>
              <a:latin typeface="Arial" pitchFamily="34" charset="0"/>
              <a:ea typeface="+mn-ea"/>
              <a:cs typeface="Arial" pitchFamily="34" charset="0"/>
            </a:rPr>
            <a:t>Relevante Empfangspunkte</a:t>
          </a:r>
          <a:br>
            <a:rPr lang="de-CH" sz="1000" b="1" baseline="0">
              <a:solidFill>
                <a:schemeClr val="dk1"/>
              </a:solidFill>
              <a:latin typeface="Arial" pitchFamily="34" charset="0"/>
              <a:ea typeface="+mn-ea"/>
              <a:cs typeface="Arial" pitchFamily="34" charset="0"/>
            </a:rPr>
          </a:br>
          <a:r>
            <a:rPr lang="de-CH" sz="1000" b="0" baseline="0">
              <a:solidFill>
                <a:schemeClr val="dk1"/>
              </a:solidFill>
              <a:latin typeface="Arial" pitchFamily="34" charset="0"/>
              <a:ea typeface="+mn-ea"/>
              <a:cs typeface="Arial" pitchFamily="34" charset="0"/>
            </a:rPr>
            <a:t>Als relevante Empfangspunkte gelten die Fenster lärmempfindlicher Räume von Nachbarsgebäuden, sowie die Lüftungsfenster der lärmempfindlichen Räume der Wohnungen bzw. des Hauses, die mit dem Gerät geheizt werden. </a:t>
          </a:r>
          <a:br>
            <a:rPr lang="de-CH" sz="1000" b="0" baseline="0">
              <a:solidFill>
                <a:schemeClr val="dk1"/>
              </a:solidFill>
              <a:latin typeface="Arial" pitchFamily="34" charset="0"/>
              <a:ea typeface="+mn-ea"/>
              <a:cs typeface="Arial" pitchFamily="34" charset="0"/>
            </a:rPr>
          </a:br>
          <a:r>
            <a:rPr lang="de-CH" sz="1000" b="0" baseline="0">
              <a:solidFill>
                <a:schemeClr val="dk1"/>
              </a:solidFill>
              <a:latin typeface="Arial" pitchFamily="34" charset="0"/>
              <a:ea typeface="+mn-ea"/>
              <a:cs typeface="Arial" pitchFamily="34" charset="0"/>
            </a:rPr>
            <a:t>An Fenstern von Küchen braucht in der Regel keine  Beurteilung vorgenommen zu werden,  da sich die Beurteilung auf die Nachtphase bezieht und in Küchen nicht geschlafen wird. Fenster zusammnehängender Bereiche "Wohnen/Essen/Küche" sind für die Beurteilung jedoch relevant.</a:t>
          </a:r>
          <a:br>
            <a:rPr lang="de-CH" sz="1000" b="0" baseline="0">
              <a:solidFill>
                <a:schemeClr val="dk1"/>
              </a:solidFill>
              <a:latin typeface="Arial" pitchFamily="34" charset="0"/>
              <a:ea typeface="+mn-ea"/>
              <a:cs typeface="Arial" pitchFamily="34" charset="0"/>
            </a:rPr>
          </a:br>
          <a:r>
            <a:rPr lang="de-CH" sz="1000" b="0" baseline="0">
              <a:solidFill>
                <a:schemeClr val="dk1"/>
              </a:solidFill>
              <a:latin typeface="Arial" pitchFamily="34" charset="0"/>
              <a:ea typeface="+mn-ea"/>
              <a:cs typeface="Arial" pitchFamily="34" charset="0"/>
            </a:rPr>
            <a:t>Fenster am eigenen Haus, die durch das Gebäude selbst gegenüber der Wärmepumpe abgeschirmt sind (Gebäudeecke), brauchen in der Regel nicht nachgewiesen zu werden (die Fenster sind ausreichend abgeschirmt). </a:t>
          </a:r>
          <a:br>
            <a:rPr lang="de-CH" sz="1000" b="0" baseline="0">
              <a:solidFill>
                <a:schemeClr val="dk1"/>
              </a:solidFill>
              <a:latin typeface="Arial" pitchFamily="34" charset="0"/>
              <a:ea typeface="+mn-ea"/>
              <a:cs typeface="Arial" pitchFamily="34" charset="0"/>
            </a:rPr>
          </a:br>
          <a:r>
            <a:rPr lang="de-CH" sz="1000" b="0" baseline="0">
              <a:solidFill>
                <a:schemeClr val="dk1"/>
              </a:solidFill>
              <a:latin typeface="Arial" pitchFamily="34" charset="0"/>
              <a:ea typeface="+mn-ea"/>
              <a:cs typeface="Arial" pitchFamily="34" charset="0"/>
            </a:rPr>
            <a:t>Die nachgewiesenen Empfangspunkte sind im Formular und in den Beilagen nachvollziehbar zu bezeichnen (Bsp: EP 1: Zimmer EG Süd; Lage im Situationplan einzeichnen).</a:t>
          </a:r>
        </a:p>
        <a:p>
          <a:endParaRPr lang="de-CH" sz="1000" b="0" baseline="0">
            <a:solidFill>
              <a:schemeClr val="dk1"/>
            </a:solidFill>
            <a:latin typeface="Arial" pitchFamily="34" charset="0"/>
            <a:ea typeface="+mn-ea"/>
            <a:cs typeface="Arial" pitchFamily="34" charset="0"/>
          </a:endParaRPr>
        </a:p>
        <a:p>
          <a:r>
            <a:rPr lang="de-CH" sz="1000" b="1" baseline="0">
              <a:solidFill>
                <a:schemeClr val="dk1"/>
              </a:solidFill>
              <a:latin typeface="Arial" pitchFamily="34" charset="0"/>
              <a:ea typeface="+mn-ea"/>
              <a:cs typeface="Arial" pitchFamily="34" charset="0"/>
            </a:rPr>
            <a:t>Pegelkorrekturen gemäss LSV Anahng 6 </a:t>
          </a:r>
        </a:p>
        <a:p>
          <a:r>
            <a:rPr lang="de-CH" sz="1000" b="0">
              <a:solidFill>
                <a:schemeClr val="dk1"/>
              </a:solidFill>
              <a:latin typeface="Arial" pitchFamily="34" charset="0"/>
              <a:ea typeface="+mn-ea"/>
              <a:cs typeface="Arial" pitchFamily="34" charset="0"/>
            </a:rPr>
            <a:t>Wärmepumpen fallen unter den Begriff Heizung-, Lüftung-, und Klimaanlagen.</a:t>
          </a:r>
          <a:br>
            <a:rPr lang="de-CH" sz="1000" b="0">
              <a:solidFill>
                <a:schemeClr val="dk1"/>
              </a:solidFill>
              <a:latin typeface="Arial" pitchFamily="34" charset="0"/>
              <a:ea typeface="+mn-ea"/>
              <a:cs typeface="Arial" pitchFamily="34" charset="0"/>
            </a:rPr>
          </a:br>
          <a:r>
            <a:rPr lang="de-CH" sz="1000" b="0">
              <a:solidFill>
                <a:schemeClr val="dk1"/>
              </a:solidFill>
              <a:latin typeface="Arial" pitchFamily="34" charset="0"/>
              <a:ea typeface="+mn-ea"/>
              <a:cs typeface="Arial" pitchFamily="34" charset="0"/>
            </a:rPr>
            <a:t>Die Zuschläge sind folgendermassen festgelegt bzw. festzulegen:</a:t>
          </a:r>
        </a:p>
        <a:p>
          <a:r>
            <a:rPr lang="de-CH" sz="1000" b="0">
              <a:solidFill>
                <a:schemeClr val="dk1"/>
              </a:solidFill>
              <a:latin typeface="Arial" pitchFamily="34" charset="0"/>
              <a:ea typeface="+mn-ea"/>
              <a:cs typeface="Arial" pitchFamily="34" charset="0"/>
            </a:rPr>
            <a:t>Die Pegelkorrektur K1 beträgt in der Nacht 10 dB (unveränderlich).</a:t>
          </a:r>
        </a:p>
        <a:p>
          <a:r>
            <a:rPr lang="de-CH" sz="1000" b="0">
              <a:solidFill>
                <a:schemeClr val="dk1"/>
              </a:solidFill>
              <a:latin typeface="Arial" pitchFamily="34" charset="0"/>
              <a:ea typeface="+mn-ea"/>
              <a:cs typeface="Arial" pitchFamily="34" charset="0"/>
            </a:rPr>
            <a:t>Die Pegelkorrektur</a:t>
          </a:r>
          <a:r>
            <a:rPr lang="de-CH" sz="1000" b="0" baseline="0">
              <a:solidFill>
                <a:schemeClr val="dk1"/>
              </a:solidFill>
              <a:latin typeface="Arial" pitchFamily="34" charset="0"/>
              <a:ea typeface="+mn-ea"/>
              <a:cs typeface="Arial" pitchFamily="34" charset="0"/>
            </a:rPr>
            <a:t> K2 (Tongehalt) beträgt im Normalfall 2 dB. </a:t>
          </a:r>
        </a:p>
        <a:p>
          <a:r>
            <a:rPr lang="de-CH" sz="1000" b="0">
              <a:solidFill>
                <a:schemeClr val="dk1"/>
              </a:solidFill>
              <a:latin typeface="Arial" pitchFamily="34" charset="0"/>
              <a:ea typeface="+mn-ea"/>
              <a:cs typeface="Arial" pitchFamily="34" charset="0"/>
            </a:rPr>
            <a:t>Die Pegelkorrektur K3 beträgt normalerweise 0 dB. </a:t>
          </a:r>
          <a:br>
            <a:rPr lang="de-CH" sz="1000" b="0">
              <a:solidFill>
                <a:schemeClr val="dk1"/>
              </a:solidFill>
              <a:latin typeface="Arial" pitchFamily="34" charset="0"/>
              <a:ea typeface="+mn-ea"/>
              <a:cs typeface="Arial" pitchFamily="34" charset="0"/>
            </a:rPr>
          </a:br>
          <a:r>
            <a:rPr lang="de-CH" sz="1000" b="0">
              <a:solidFill>
                <a:schemeClr val="dk1"/>
              </a:solidFill>
              <a:latin typeface="Arial" pitchFamily="34" charset="0"/>
              <a:ea typeface="+mn-ea"/>
              <a:cs typeface="Arial" pitchFamily="34" charset="0"/>
            </a:rPr>
            <a:t>Abweichungen von den üblichen Zuschlägen K2</a:t>
          </a:r>
          <a:r>
            <a:rPr lang="de-CH" sz="1000" b="0" baseline="0">
              <a:solidFill>
                <a:schemeClr val="dk1"/>
              </a:solidFill>
              <a:latin typeface="Arial" pitchFamily="34" charset="0"/>
              <a:ea typeface="+mn-ea"/>
              <a:cs typeface="Arial" pitchFamily="34" charset="0"/>
            </a:rPr>
            <a:t> und K3 sind ausreichend zu begründen.</a:t>
          </a:r>
        </a:p>
        <a:p>
          <a:endParaRPr lang="de-CH" sz="1000" b="0" baseline="0">
            <a:solidFill>
              <a:schemeClr val="dk1"/>
            </a:solidFill>
            <a:latin typeface="Arial" pitchFamily="34" charset="0"/>
            <a:ea typeface="+mn-ea"/>
            <a:cs typeface="Arial" pitchFamily="34" charset="0"/>
          </a:endParaRPr>
        </a:p>
        <a:p>
          <a:r>
            <a:rPr lang="de-CH" sz="1000" b="1" baseline="0">
              <a:solidFill>
                <a:schemeClr val="dk1"/>
              </a:solidFill>
              <a:latin typeface="Arial" pitchFamily="34" charset="0"/>
              <a:ea typeface="+mn-ea"/>
              <a:cs typeface="Arial" pitchFamily="34" charset="0"/>
            </a:rPr>
            <a:t>Pegelkorrektur aufgrund der Betriebszeit</a:t>
          </a:r>
          <a:endParaRPr lang="de-CH" sz="1000" b="1">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Die Dauer der durchschnittlichen täglichen Lärmphase (ti) kann bei Wärmpepumpen nicht berücksichtigt werden, da gemäss BAFU der Betrieb von Wärmepumpen kein Einzelereignis ist. </a:t>
          </a:r>
          <a:endParaRPr lang="de-CH" sz="1000">
            <a:latin typeface="Arial" pitchFamily="34" charset="0"/>
            <a:cs typeface="Arial" pitchFamily="34" charset="0"/>
          </a:endParaRPr>
        </a:p>
        <a:p>
          <a:endParaRPr lang="de-CH" sz="1000" b="1">
            <a:solidFill>
              <a:schemeClr val="dk1"/>
            </a:solidFill>
            <a:latin typeface="Arial" pitchFamily="34" charset="0"/>
            <a:ea typeface="+mn-ea"/>
            <a:cs typeface="Arial" pitchFamily="34" charset="0"/>
          </a:endParaRPr>
        </a:p>
        <a:p>
          <a:r>
            <a:rPr lang="de-CH" sz="1000" b="1">
              <a:solidFill>
                <a:schemeClr val="dk1"/>
              </a:solidFill>
              <a:latin typeface="Arial" pitchFamily="34" charset="0"/>
              <a:ea typeface="+mn-ea"/>
              <a:cs typeface="Arial" pitchFamily="34" charset="0"/>
            </a:rPr>
            <a:t>Massnahmen</a:t>
          </a:r>
        </a:p>
        <a:p>
          <a:r>
            <a:rPr lang="de-CH" sz="1000" b="0">
              <a:solidFill>
                <a:schemeClr val="dk1"/>
              </a:solidFill>
              <a:latin typeface="Arial" pitchFamily="34" charset="0"/>
              <a:ea typeface="+mn-ea"/>
              <a:cs typeface="Arial" pitchFamily="34" charset="0"/>
            </a:rPr>
            <a:t>Auf dem </a:t>
          </a:r>
          <a:r>
            <a:rPr lang="de-CH" sz="1000" b="0" baseline="0">
              <a:solidFill>
                <a:schemeClr val="dk1"/>
              </a:solidFill>
              <a:latin typeface="Arial" pitchFamily="34" charset="0"/>
              <a:ea typeface="+mn-ea"/>
              <a:cs typeface="Arial" pitchFamily="34" charset="0"/>
            </a:rPr>
            <a:t>Formular LN-1a können nur die aufgeführten Massnahmen mit derangegebenen  Wirkung ausgewählt werden. </a:t>
          </a:r>
        </a:p>
        <a:p>
          <a:r>
            <a:rPr lang="de-CH" sz="1000" b="0" baseline="0">
              <a:solidFill>
                <a:schemeClr val="dk1"/>
              </a:solidFill>
              <a:latin typeface="Arial" pitchFamily="34" charset="0"/>
              <a:ea typeface="+mn-ea"/>
              <a:cs typeface="Arial" pitchFamily="34" charset="0"/>
            </a:rPr>
            <a:t>Auf dem Formular LN-1b können weitere Massnahmen aufgeführt werden. Die Wirkung von weiteren Massnahmen kann durch die Fachperson aus dem Bereich Schutz vor Lärm abgeschätzt werden und ist durch durch Beilagen (Datenblätter, Berchnungen) zu belegen.</a:t>
          </a:r>
          <a:endParaRPr lang="de-CH" sz="1000" b="0">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r>
            <a:rPr lang="de-CH" sz="1000" b="0">
              <a:solidFill>
                <a:schemeClr val="dk1"/>
              </a:solidFill>
              <a:latin typeface="Arial" pitchFamily="34" charset="0"/>
              <a:ea typeface="+mn-ea"/>
              <a:cs typeface="Arial" pitchFamily="34" charset="0"/>
            </a:rPr>
            <a:t>Die Wirkung von lärmmindernden Massnahmen</a:t>
          </a:r>
          <a:r>
            <a:rPr lang="de-CH" sz="1000" b="0" baseline="0">
              <a:solidFill>
                <a:schemeClr val="dk1"/>
              </a:solidFill>
              <a:latin typeface="Arial" pitchFamily="34" charset="0"/>
              <a:ea typeface="+mn-ea"/>
              <a:cs typeface="Arial" pitchFamily="34" charset="0"/>
            </a:rPr>
            <a:t> ist mit negativem Vorzeichen aufzuführen.</a:t>
          </a:r>
          <a:endParaRPr lang="de-CH" sz="1000">
            <a:latin typeface="Arial" pitchFamily="34" charset="0"/>
            <a:cs typeface="Arial" pitchFamily="34" charset="0"/>
          </a:endParaRPr>
        </a:p>
        <a:p>
          <a:endParaRPr lang="de-CH" sz="1100" b="1">
            <a:solidFill>
              <a:schemeClr val="dk1"/>
            </a:solidFill>
            <a:latin typeface="+mn-lt"/>
            <a:ea typeface="+mn-ea"/>
            <a:cs typeface="+mn-cs"/>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t>
          </a:r>
        </a:p>
        <a:p>
          <a:r>
            <a:rPr lang="de-CH" sz="1000">
              <a:solidFill>
                <a:schemeClr val="dk1"/>
              </a:solidFill>
              <a:latin typeface="Arial" pitchFamily="34" charset="0"/>
              <a:ea typeface="+mn-ea"/>
              <a:cs typeface="Arial" pitchFamily="34" charset="0"/>
            </a:rPr>
            <a:t> </a:t>
          </a:r>
        </a:p>
        <a:p>
          <a:endParaRPr lang="de-CH" sz="1000">
            <a:latin typeface="Arial" pitchFamily="34" charset="0"/>
            <a:cs typeface="Arial" pitchFamily="34" charset="0"/>
          </a:endParaRPr>
        </a:p>
      </xdr:txBody>
    </xdr:sp>
    <xdr:clientData/>
  </xdr:twoCellAnchor>
  <xdr:twoCellAnchor>
    <xdr:from>
      <xdr:col>18</xdr:col>
      <xdr:colOff>66675</xdr:colOff>
      <xdr:row>0</xdr:row>
      <xdr:rowOff>0</xdr:rowOff>
    </xdr:from>
    <xdr:to>
      <xdr:col>23</xdr:col>
      <xdr:colOff>914399</xdr:colOff>
      <xdr:row>45</xdr:row>
      <xdr:rowOff>47625</xdr:rowOff>
    </xdr:to>
    <xdr:sp macro="" textlink="">
      <xdr:nvSpPr>
        <xdr:cNvPr id="6" name="Textfeld 5">
          <a:extLst>
            <a:ext uri="{FF2B5EF4-FFF2-40B4-BE49-F238E27FC236}">
              <a16:creationId xmlns:a16="http://schemas.microsoft.com/office/drawing/2014/main" id="{00000000-0008-0000-0100-000006000000}"/>
            </a:ext>
          </a:extLst>
        </xdr:cNvPr>
        <xdr:cNvSpPr txBox="1"/>
      </xdr:nvSpPr>
      <xdr:spPr>
        <a:xfrm>
          <a:off x="17383125" y="0"/>
          <a:ext cx="5657849" cy="7334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000" b="1">
              <a:solidFill>
                <a:schemeClr val="dk1"/>
              </a:solidFill>
              <a:latin typeface="Arial" pitchFamily="34" charset="0"/>
              <a:ea typeface="+mn-ea"/>
              <a:cs typeface="Arial" pitchFamily="34" charset="0"/>
            </a:rPr>
            <a:t>Berechnung</a:t>
          </a:r>
          <a:r>
            <a:rPr lang="de-CH" sz="1000" b="1" baseline="0">
              <a:solidFill>
                <a:schemeClr val="dk1"/>
              </a:solidFill>
              <a:latin typeface="Arial" pitchFamily="34" charset="0"/>
              <a:ea typeface="+mn-ea"/>
              <a:cs typeface="Arial" pitchFamily="34" charset="0"/>
            </a:rPr>
            <a:t> des Beurteilungspegels</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Der Beurteilungspegel Lr,n wird mit folgender Formel berechet:</a:t>
          </a:r>
        </a:p>
        <a:p>
          <a:endParaRPr lang="de-CH" sz="1000">
            <a:solidFill>
              <a:schemeClr val="dk1"/>
            </a:solidFill>
            <a:latin typeface="Arial" pitchFamily="34" charset="0"/>
            <a:ea typeface="+mn-ea"/>
            <a:cs typeface="Arial" pitchFamily="34" charset="0"/>
          </a:endParaRPr>
        </a:p>
        <a:p>
          <a:r>
            <a:rPr lang="fr-CH" sz="1000">
              <a:solidFill>
                <a:schemeClr val="dk1"/>
              </a:solidFill>
              <a:latin typeface="Arial" pitchFamily="34" charset="0"/>
              <a:ea typeface="+mn-ea"/>
              <a:cs typeface="Arial" pitchFamily="34" charset="0"/>
            </a:rPr>
            <a:t>L</a:t>
          </a:r>
          <a:r>
            <a:rPr lang="fr-CH" sz="1000" baseline="-25000">
              <a:solidFill>
                <a:schemeClr val="dk1"/>
              </a:solidFill>
              <a:latin typeface="Arial" pitchFamily="34" charset="0"/>
              <a:ea typeface="+mn-ea"/>
              <a:cs typeface="Arial" pitchFamily="34" charset="0"/>
            </a:rPr>
            <a:t>r,n</a:t>
          </a:r>
          <a:r>
            <a:rPr lang="fr-CH" sz="1000">
              <a:solidFill>
                <a:schemeClr val="dk1"/>
              </a:solidFill>
              <a:latin typeface="Arial" pitchFamily="34" charset="0"/>
              <a:ea typeface="+mn-ea"/>
              <a:cs typeface="Arial" pitchFamily="34" charset="0"/>
            </a:rPr>
            <a:t> = L</a:t>
          </a:r>
          <a:r>
            <a:rPr lang="fr-CH" sz="1000" baseline="-25000">
              <a:solidFill>
                <a:schemeClr val="dk1"/>
              </a:solidFill>
              <a:latin typeface="Arial" pitchFamily="34" charset="0"/>
              <a:ea typeface="+mn-ea"/>
              <a:cs typeface="Arial" pitchFamily="34" charset="0"/>
            </a:rPr>
            <a:t>w,A</a:t>
          </a:r>
          <a:r>
            <a:rPr lang="fr-CH" sz="1000">
              <a:solidFill>
                <a:schemeClr val="dk1"/>
              </a:solidFill>
              <a:latin typeface="Arial" pitchFamily="34" charset="0"/>
              <a:ea typeface="+mn-ea"/>
              <a:cs typeface="Arial" pitchFamily="34" charset="0"/>
            </a:rPr>
            <a:t> – 20 * log(s) -11 + D</a:t>
          </a:r>
          <a:r>
            <a:rPr lang="fr-CH" sz="1000" baseline="-25000">
              <a:solidFill>
                <a:schemeClr val="dk1"/>
              </a:solidFill>
              <a:latin typeface="Arial" pitchFamily="34" charset="0"/>
              <a:ea typeface="+mn-ea"/>
              <a:cs typeface="Arial" pitchFamily="34" charset="0"/>
            </a:rPr>
            <a:t>c</a:t>
          </a:r>
          <a:r>
            <a:rPr lang="fr-CH" sz="1000">
              <a:solidFill>
                <a:schemeClr val="dk1"/>
              </a:solidFill>
              <a:latin typeface="Arial" pitchFamily="34" charset="0"/>
              <a:ea typeface="+mn-ea"/>
              <a:cs typeface="Arial" pitchFamily="34" charset="0"/>
            </a:rPr>
            <a:t> + K</a:t>
          </a:r>
          <a:r>
            <a:rPr lang="fr-CH" sz="1000" baseline="-25000">
              <a:solidFill>
                <a:schemeClr val="dk1"/>
              </a:solidFill>
              <a:latin typeface="Arial" pitchFamily="34" charset="0"/>
              <a:ea typeface="+mn-ea"/>
              <a:cs typeface="Arial" pitchFamily="34" charset="0"/>
            </a:rPr>
            <a:t>1</a:t>
          </a:r>
          <a:r>
            <a:rPr lang="fr-CH" sz="1000">
              <a:solidFill>
                <a:schemeClr val="dk1"/>
              </a:solidFill>
              <a:latin typeface="Arial" pitchFamily="34" charset="0"/>
              <a:ea typeface="+mn-ea"/>
              <a:cs typeface="Arial" pitchFamily="34" charset="0"/>
            </a:rPr>
            <a:t> + K</a:t>
          </a:r>
          <a:r>
            <a:rPr lang="fr-CH" sz="1000" baseline="-25000">
              <a:solidFill>
                <a:schemeClr val="dk1"/>
              </a:solidFill>
              <a:latin typeface="Arial" pitchFamily="34" charset="0"/>
              <a:ea typeface="+mn-ea"/>
              <a:cs typeface="Arial" pitchFamily="34" charset="0"/>
            </a:rPr>
            <a:t>2</a:t>
          </a:r>
          <a:r>
            <a:rPr lang="fr-CH" sz="1000">
              <a:solidFill>
                <a:schemeClr val="dk1"/>
              </a:solidFill>
              <a:latin typeface="Arial" pitchFamily="34" charset="0"/>
              <a:ea typeface="+mn-ea"/>
              <a:cs typeface="Arial" pitchFamily="34" charset="0"/>
            </a:rPr>
            <a:t> + K</a:t>
          </a:r>
          <a:r>
            <a:rPr lang="fr-CH" sz="1000" baseline="-25000">
              <a:solidFill>
                <a:schemeClr val="dk1"/>
              </a:solidFill>
              <a:latin typeface="Arial" pitchFamily="34" charset="0"/>
              <a:ea typeface="+mn-ea"/>
              <a:cs typeface="Arial" pitchFamily="34" charset="0"/>
            </a:rPr>
            <a:t>3</a:t>
          </a:r>
          <a:r>
            <a:rPr lang="fr-CH" sz="1000">
              <a:solidFill>
                <a:schemeClr val="dk1"/>
              </a:solidFill>
              <a:latin typeface="Arial" pitchFamily="34" charset="0"/>
              <a:ea typeface="+mn-ea"/>
              <a:cs typeface="Arial" pitchFamily="34" charset="0"/>
            </a:rPr>
            <a:t> + 3 dB - Wirkung allfälliger</a:t>
          </a:r>
          <a:r>
            <a:rPr lang="fr-CH" sz="1000" baseline="0">
              <a:solidFill>
                <a:schemeClr val="dk1"/>
              </a:solidFill>
              <a:latin typeface="Arial" pitchFamily="34" charset="0"/>
              <a:ea typeface="+mn-ea"/>
              <a:cs typeface="Arial" pitchFamily="34" charset="0"/>
            </a:rPr>
            <a:t> Massnahmen</a:t>
          </a:r>
        </a:p>
        <a:p>
          <a:endParaRPr lang="de-CH" sz="1000">
            <a:solidFill>
              <a:schemeClr val="dk1"/>
            </a:solidFill>
            <a:latin typeface="Arial" pitchFamily="34" charset="0"/>
            <a:ea typeface="+mn-ea"/>
            <a:cs typeface="Arial" pitchFamily="34" charset="0"/>
          </a:endParaRPr>
        </a:p>
        <a:p>
          <a:r>
            <a:rPr lang="de-CH" sz="1000" baseline="0">
              <a:solidFill>
                <a:schemeClr val="dk1"/>
              </a:solidFill>
              <a:latin typeface="Arial" pitchFamily="34" charset="0"/>
              <a:ea typeface="+mn-ea"/>
              <a:cs typeface="Arial" pitchFamily="34" charset="0"/>
            </a:rPr>
            <a:t>Die Formel gilt auch bei </a:t>
          </a:r>
          <a:r>
            <a:rPr lang="de-CH" sz="1000">
              <a:solidFill>
                <a:schemeClr val="dk1"/>
              </a:solidFill>
              <a:latin typeface="Arial" pitchFamily="34" charset="0"/>
              <a:ea typeface="+mn-ea"/>
              <a:cs typeface="Arial" pitchFamily="34" charset="0"/>
            </a:rPr>
            <a:t>Eingabe eines Schalldruckpegels im Abstand s</a:t>
          </a:r>
          <a:r>
            <a:rPr lang="de-CH" sz="1000" baseline="0">
              <a:solidFill>
                <a:schemeClr val="dk1"/>
              </a:solidFill>
              <a:latin typeface="Arial" pitchFamily="34" charset="0"/>
              <a:ea typeface="+mn-ea"/>
              <a:cs typeface="Arial" pitchFamily="34" charset="0"/>
            </a:rPr>
            <a:t> (der Schalldruckpegel wird vom Formular automatisch in einen Schalleistungspegel umgerechnet).</a:t>
          </a:r>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t>
          </a:r>
        </a:p>
        <a:p>
          <a:r>
            <a:rPr lang="de-CH" sz="1000">
              <a:solidFill>
                <a:schemeClr val="dk1"/>
              </a:solidFill>
              <a:latin typeface="Arial" pitchFamily="34" charset="0"/>
              <a:ea typeface="+mn-ea"/>
              <a:cs typeface="Arial" pitchFamily="34" charset="0"/>
            </a:rPr>
            <a:t> </a:t>
          </a:r>
        </a:p>
        <a:p>
          <a:endParaRPr lang="de-CH"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16</xdr:row>
          <xdr:rowOff>85725</xdr:rowOff>
        </xdr:from>
        <xdr:to>
          <xdr:col>1</xdr:col>
          <xdr:colOff>390525</xdr:colOff>
          <xdr:row>17</xdr:row>
          <xdr:rowOff>142875</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xdr:row>
          <xdr:rowOff>76200</xdr:rowOff>
        </xdr:from>
        <xdr:to>
          <xdr:col>1</xdr:col>
          <xdr:colOff>390525</xdr:colOff>
          <xdr:row>18</xdr:row>
          <xdr:rowOff>133350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ISolothurn">
      <a:majorFont>
        <a:latin typeface="Frutiger LT Com 55 Roman"/>
        <a:ea typeface=""/>
        <a:cs typeface=""/>
      </a:majorFont>
      <a:minorFont>
        <a:latin typeface="Frutiger LT Com 55 Roman"/>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vmlDrawing" Target="../drawings/vmlDrawing1.vml"/><Relationship Id="rId21" Type="http://schemas.openxmlformats.org/officeDocument/2006/relationships/ctrlProp" Target="../ctrlProps/ctrlProp14.xml"/><Relationship Id="rId7" Type="http://schemas.openxmlformats.org/officeDocument/2006/relationships/image" Target="../media/image2.emf"/><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drawing" Target="../drawings/drawing1.xm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image" Target="../media/image1.emf"/><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control" Target="../activeX/activeX1.xm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IO288"/>
  <sheetViews>
    <sheetView showGridLines="0" tabSelected="1" topLeftCell="A2" zoomScaleNormal="100" workbookViewId="0">
      <selection activeCell="Z15" sqref="Z15:AF15"/>
    </sheetView>
  </sheetViews>
  <sheetFormatPr baseColWidth="10" defaultColWidth="10.875" defaultRowHeight="12.75"/>
  <cols>
    <col min="1" max="28" width="2" style="1" customWidth="1"/>
    <col min="29" max="29" width="2.375" style="1" customWidth="1"/>
    <col min="30" max="35" width="2" style="1" customWidth="1"/>
    <col min="36" max="37" width="1.875" style="1" customWidth="1"/>
    <col min="38" max="38" width="2" style="1" customWidth="1"/>
    <col min="39" max="39" width="2.75" style="1" customWidth="1"/>
    <col min="40" max="40" width="3" style="1" customWidth="1"/>
    <col min="41" max="43" width="5.625" style="4" hidden="1" customWidth="1"/>
    <col min="44" max="44" width="6.75" style="7" hidden="1" customWidth="1"/>
    <col min="45" max="45" width="5.625" style="136" hidden="1" customWidth="1"/>
    <col min="46" max="47" width="10.625" style="13" hidden="1" customWidth="1"/>
    <col min="48" max="49" width="2.125" style="13" customWidth="1"/>
    <col min="50" max="105" width="2.125" style="1" customWidth="1"/>
    <col min="106" max="16384" width="10.875" style="1"/>
  </cols>
  <sheetData>
    <row r="1" spans="1:249" ht="3.75" hidden="1"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8"/>
      <c r="AP1" s="18"/>
      <c r="AQ1" s="18"/>
      <c r="AR1" s="134"/>
      <c r="AS1" s="134"/>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23"/>
      <c r="DA1" s="23"/>
      <c r="DB1" s="23"/>
      <c r="DC1" s="23"/>
      <c r="DD1" s="23"/>
      <c r="DE1" s="23"/>
      <c r="DF1" s="23"/>
      <c r="DG1" s="23"/>
      <c r="DH1" s="23"/>
      <c r="DI1" s="23"/>
      <c r="DJ1" s="23"/>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row>
    <row r="2" spans="1:249" ht="14.25" customHeight="1">
      <c r="A2" s="53"/>
      <c r="B2" s="54" t="s">
        <v>23</v>
      </c>
      <c r="C2" s="55"/>
      <c r="D2" s="88"/>
      <c r="E2" s="54"/>
      <c r="F2" s="54"/>
      <c r="G2" s="54"/>
      <c r="H2" s="54"/>
      <c r="I2" s="54"/>
      <c r="J2" s="54"/>
      <c r="K2" s="54"/>
      <c r="L2" s="54"/>
      <c r="M2" s="54"/>
      <c r="N2" s="54"/>
      <c r="O2" s="54"/>
      <c r="P2" s="56"/>
      <c r="Q2" s="189" t="s">
        <v>45</v>
      </c>
      <c r="R2" s="190"/>
      <c r="S2" s="190"/>
      <c r="T2" s="190"/>
      <c r="U2" s="190"/>
      <c r="V2" s="191"/>
      <c r="W2" s="198" t="s">
        <v>46</v>
      </c>
      <c r="X2" s="199"/>
      <c r="Y2" s="199"/>
      <c r="Z2" s="199"/>
      <c r="AA2" s="199"/>
      <c r="AB2" s="199"/>
      <c r="AC2" s="199"/>
      <c r="AD2" s="199"/>
      <c r="AE2" s="199"/>
      <c r="AF2" s="199"/>
      <c r="AG2" s="199"/>
      <c r="AH2" s="199"/>
      <c r="AI2" s="199"/>
      <c r="AJ2" s="199"/>
      <c r="AK2" s="199"/>
      <c r="AL2" s="199"/>
      <c r="AM2" s="199"/>
      <c r="AN2" s="200"/>
      <c r="AO2" s="24"/>
      <c r="AP2" s="24"/>
      <c r="AQ2" s="24"/>
      <c r="AR2" s="135"/>
      <c r="AS2" s="135"/>
      <c r="AT2" s="24"/>
      <c r="AU2" s="24"/>
      <c r="AV2" s="24"/>
      <c r="AW2" s="24"/>
      <c r="AX2" s="21"/>
      <c r="AY2" s="21"/>
      <c r="AZ2" s="21"/>
      <c r="BA2" s="21"/>
      <c r="BB2" s="25"/>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3"/>
      <c r="DA2" s="23"/>
      <c r="DB2" s="23"/>
      <c r="DC2" s="23"/>
      <c r="DD2" s="23"/>
      <c r="DE2" s="23"/>
      <c r="DF2" s="23"/>
      <c r="DG2" s="23"/>
      <c r="DH2" s="23"/>
      <c r="DI2" s="23"/>
      <c r="DJ2" s="23"/>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row>
    <row r="3" spans="1:249" ht="14.25" customHeight="1">
      <c r="A3" s="57"/>
      <c r="B3" s="58"/>
      <c r="C3" s="89"/>
      <c r="D3" s="58"/>
      <c r="E3" s="58" t="s">
        <v>24</v>
      </c>
      <c r="F3" s="58"/>
      <c r="G3" s="58"/>
      <c r="H3" s="58"/>
      <c r="I3" s="89"/>
      <c r="J3" s="58"/>
      <c r="K3" s="58"/>
      <c r="L3" s="58"/>
      <c r="M3" s="58"/>
      <c r="N3" s="58"/>
      <c r="O3" s="58"/>
      <c r="P3" s="59"/>
      <c r="Q3" s="192"/>
      <c r="R3" s="193"/>
      <c r="S3" s="193"/>
      <c r="T3" s="193"/>
      <c r="U3" s="193"/>
      <c r="V3" s="194"/>
      <c r="W3" s="201"/>
      <c r="X3" s="202"/>
      <c r="Y3" s="202"/>
      <c r="Z3" s="202"/>
      <c r="AA3" s="202"/>
      <c r="AB3" s="202"/>
      <c r="AC3" s="202"/>
      <c r="AD3" s="202"/>
      <c r="AE3" s="202"/>
      <c r="AF3" s="202"/>
      <c r="AG3" s="202"/>
      <c r="AH3" s="202"/>
      <c r="AI3" s="202"/>
      <c r="AJ3" s="202"/>
      <c r="AK3" s="202"/>
      <c r="AL3" s="202"/>
      <c r="AM3" s="202"/>
      <c r="AN3" s="203"/>
      <c r="AO3" s="18"/>
      <c r="AP3" s="18"/>
      <c r="AQ3" s="18"/>
      <c r="AR3" s="134"/>
      <c r="AS3" s="134"/>
      <c r="AT3" s="18"/>
      <c r="AU3" s="18"/>
      <c r="AV3" s="18"/>
      <c r="AW3" s="18"/>
      <c r="AX3" s="21"/>
      <c r="AY3" s="21"/>
      <c r="AZ3" s="21"/>
      <c r="BA3" s="21"/>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3"/>
      <c r="DA3" s="23"/>
      <c r="DB3" s="23"/>
      <c r="DC3" s="23"/>
      <c r="DD3" s="23"/>
      <c r="DE3" s="23"/>
      <c r="DF3" s="23"/>
      <c r="DG3" s="23"/>
      <c r="DH3" s="23"/>
      <c r="DI3" s="23"/>
      <c r="DJ3" s="23"/>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row>
    <row r="4" spans="1:249" s="2" customFormat="1" ht="8.25" customHeight="1">
      <c r="A4" s="60"/>
      <c r="B4" s="61"/>
      <c r="C4" s="61"/>
      <c r="D4" s="61"/>
      <c r="E4" s="61"/>
      <c r="F4" s="61"/>
      <c r="G4" s="61"/>
      <c r="H4" s="61"/>
      <c r="I4" s="61"/>
      <c r="J4" s="61"/>
      <c r="K4" s="61"/>
      <c r="L4" s="61"/>
      <c r="M4" s="61"/>
      <c r="N4" s="61"/>
      <c r="O4" s="61"/>
      <c r="P4" s="62"/>
      <c r="Q4" s="195"/>
      <c r="R4" s="196"/>
      <c r="S4" s="196"/>
      <c r="T4" s="196"/>
      <c r="U4" s="196"/>
      <c r="V4" s="197"/>
      <c r="W4" s="204"/>
      <c r="X4" s="205"/>
      <c r="Y4" s="205"/>
      <c r="Z4" s="205"/>
      <c r="AA4" s="205"/>
      <c r="AB4" s="205"/>
      <c r="AC4" s="205"/>
      <c r="AD4" s="205"/>
      <c r="AE4" s="205"/>
      <c r="AF4" s="205"/>
      <c r="AG4" s="205"/>
      <c r="AH4" s="205"/>
      <c r="AI4" s="205"/>
      <c r="AJ4" s="205"/>
      <c r="AK4" s="205"/>
      <c r="AL4" s="205"/>
      <c r="AM4" s="205"/>
      <c r="AN4" s="206"/>
      <c r="AO4" s="18"/>
      <c r="AP4" s="18"/>
      <c r="AQ4" s="18"/>
      <c r="AR4" s="134"/>
      <c r="AS4" s="134"/>
      <c r="AT4" s="18"/>
      <c r="AU4" s="18"/>
      <c r="AV4" s="18"/>
      <c r="AW4" s="18"/>
      <c r="AX4" s="21"/>
      <c r="AY4" s="21"/>
      <c r="AZ4" s="21"/>
      <c r="BA4" s="21"/>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3"/>
      <c r="DA4" s="23"/>
      <c r="DB4" s="23"/>
      <c r="DC4" s="23"/>
      <c r="DD4" s="23"/>
      <c r="DE4" s="23"/>
      <c r="DF4" s="23"/>
      <c r="DG4" s="23"/>
      <c r="DH4" s="23"/>
      <c r="DI4" s="23"/>
      <c r="DJ4" s="23"/>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row>
    <row r="5" spans="1:249" s="2" customFormat="1" ht="3" customHeight="1">
      <c r="A5" s="55"/>
      <c r="B5" s="55"/>
      <c r="C5" s="55"/>
      <c r="D5" s="55"/>
      <c r="E5" s="55"/>
      <c r="F5" s="55"/>
      <c r="G5" s="55"/>
      <c r="H5" s="55"/>
      <c r="I5" s="55"/>
      <c r="J5" s="55"/>
      <c r="K5" s="55"/>
      <c r="L5" s="55"/>
      <c r="M5" s="55"/>
      <c r="N5" s="55"/>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27"/>
      <c r="AP5" s="27"/>
      <c r="AQ5" s="27"/>
      <c r="AR5" s="27"/>
      <c r="AS5" s="27"/>
      <c r="AT5" s="27"/>
      <c r="AU5" s="27"/>
      <c r="AV5" s="29"/>
      <c r="AW5" s="29"/>
      <c r="AX5" s="28"/>
      <c r="AY5" s="29"/>
      <c r="AZ5" s="29"/>
      <c r="BA5" s="29"/>
      <c r="BB5" s="29"/>
      <c r="BC5" s="29"/>
      <c r="BD5" s="29"/>
      <c r="BE5" s="29"/>
      <c r="BF5" s="29"/>
      <c r="BG5" s="29"/>
      <c r="BH5" s="29"/>
      <c r="BI5" s="29"/>
      <c r="BJ5" s="29"/>
      <c r="BK5" s="29"/>
      <c r="BL5" s="29"/>
      <c r="BM5" s="29"/>
      <c r="BN5" s="29"/>
      <c r="BO5" s="29"/>
      <c r="BP5" s="29"/>
      <c r="BQ5" s="29"/>
      <c r="BR5" s="29"/>
      <c r="BS5" s="29"/>
      <c r="BT5" s="29"/>
      <c r="BU5" s="29"/>
      <c r="BV5" s="28"/>
      <c r="BW5" s="28"/>
      <c r="BX5" s="28"/>
      <c r="BY5" s="28"/>
      <c r="BZ5" s="28"/>
      <c r="CA5" s="28"/>
      <c r="CB5" s="28"/>
      <c r="CC5" s="28"/>
      <c r="CD5" s="28"/>
      <c r="CE5" s="28"/>
      <c r="CF5" s="28"/>
      <c r="CG5" s="29"/>
      <c r="CH5" s="29"/>
      <c r="CI5" s="29"/>
      <c r="CJ5" s="29"/>
      <c r="CK5" s="29"/>
      <c r="CL5" s="29"/>
      <c r="CM5" s="29"/>
      <c r="CN5" s="29"/>
      <c r="CO5" s="29"/>
      <c r="CP5" s="29"/>
      <c r="CQ5" s="29"/>
      <c r="CR5" s="29"/>
      <c r="CS5" s="29"/>
      <c r="CT5" s="29"/>
      <c r="CU5" s="29"/>
      <c r="CV5" s="29"/>
      <c r="CW5" s="29"/>
      <c r="CX5" s="29"/>
      <c r="CY5" s="29"/>
      <c r="CZ5" s="23"/>
      <c r="DA5" s="23"/>
      <c r="DB5" s="23"/>
      <c r="DC5" s="23"/>
      <c r="DD5" s="23"/>
      <c r="DE5" s="23"/>
      <c r="DF5" s="23"/>
      <c r="DG5" s="23"/>
      <c r="DH5" s="23"/>
      <c r="DI5" s="23"/>
      <c r="DJ5" s="23"/>
      <c r="DK5" s="17"/>
      <c r="DL5" s="17"/>
      <c r="DM5" s="17"/>
      <c r="DN5" s="17"/>
      <c r="DO5" s="17"/>
      <c r="DP5" s="17"/>
      <c r="DQ5" s="17"/>
      <c r="DR5" s="17"/>
      <c r="DS5" s="17"/>
      <c r="DT5" s="17"/>
      <c r="DU5" s="17"/>
      <c r="DV5" s="20"/>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row>
    <row r="6" spans="1:249" s="16" customFormat="1" ht="8.25" customHeight="1">
      <c r="A6" s="172" t="s">
        <v>47</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29"/>
      <c r="AM6" s="29"/>
      <c r="AN6" s="29"/>
      <c r="AO6" s="29"/>
      <c r="AP6" s="29"/>
      <c r="AQ6" s="29"/>
      <c r="AR6" s="27"/>
      <c r="AS6" s="27"/>
      <c r="AT6" s="29"/>
      <c r="AU6" s="29"/>
      <c r="AV6" s="29"/>
      <c r="AW6" s="29"/>
      <c r="AX6" s="28"/>
      <c r="AY6" s="29"/>
      <c r="AZ6" s="29"/>
      <c r="BA6" s="29"/>
      <c r="BB6" s="29"/>
      <c r="BC6" s="29"/>
      <c r="BD6" s="29"/>
      <c r="BE6" s="29"/>
      <c r="BF6" s="29"/>
      <c r="BG6" s="29"/>
      <c r="BH6" s="29"/>
      <c r="BI6" s="29"/>
      <c r="BJ6" s="29"/>
      <c r="BK6" s="29"/>
      <c r="BL6" s="29"/>
      <c r="BM6" s="29"/>
      <c r="BN6" s="29"/>
      <c r="BO6" s="29"/>
      <c r="BP6" s="29"/>
      <c r="BQ6" s="29"/>
      <c r="BR6" s="29"/>
      <c r="BS6" s="29"/>
      <c r="BT6" s="29"/>
      <c r="BU6" s="29"/>
      <c r="BV6" s="28"/>
      <c r="BW6" s="28"/>
      <c r="BX6" s="28"/>
      <c r="BY6" s="28"/>
      <c r="BZ6" s="28"/>
      <c r="CA6" s="28"/>
      <c r="CB6" s="28"/>
      <c r="CC6" s="28"/>
      <c r="CD6" s="28"/>
      <c r="CE6" s="28"/>
      <c r="CF6" s="28"/>
      <c r="CG6" s="29"/>
      <c r="CH6" s="29"/>
      <c r="CI6" s="29"/>
      <c r="CJ6" s="29"/>
      <c r="CK6" s="29"/>
      <c r="CL6" s="29"/>
      <c r="CM6" s="29"/>
      <c r="CN6" s="29"/>
      <c r="CO6" s="29"/>
      <c r="CP6" s="29"/>
      <c r="CQ6" s="29"/>
      <c r="CR6" s="29"/>
      <c r="CS6" s="29"/>
      <c r="CT6" s="29"/>
      <c r="CU6" s="29"/>
      <c r="CV6" s="29"/>
      <c r="CW6" s="29"/>
      <c r="CX6" s="29"/>
      <c r="CY6" s="29"/>
      <c r="CZ6" s="23"/>
      <c r="DA6" s="23"/>
      <c r="DB6" s="23"/>
      <c r="DC6" s="23"/>
      <c r="DD6" s="23"/>
      <c r="DE6" s="23"/>
      <c r="DF6" s="23"/>
      <c r="DG6" s="23"/>
      <c r="DH6" s="23"/>
      <c r="DI6" s="23"/>
      <c r="DJ6" s="23"/>
      <c r="DK6" s="17"/>
      <c r="DL6" s="17"/>
      <c r="DM6" s="17"/>
      <c r="DN6" s="17"/>
      <c r="DO6" s="17"/>
      <c r="DP6" s="17"/>
      <c r="DQ6" s="17"/>
      <c r="DR6" s="17"/>
      <c r="DS6" s="17"/>
      <c r="DT6" s="17"/>
      <c r="DU6" s="17"/>
      <c r="DV6" s="20"/>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row>
    <row r="7" spans="1:249" s="16" customFormat="1" ht="3" customHeight="1">
      <c r="A7" s="58"/>
      <c r="B7" s="58"/>
      <c r="C7" s="58"/>
      <c r="D7" s="58"/>
      <c r="E7" s="58"/>
      <c r="F7" s="58"/>
      <c r="G7" s="58"/>
      <c r="H7" s="58"/>
      <c r="I7" s="58"/>
      <c r="J7" s="58"/>
      <c r="K7" s="58"/>
      <c r="L7" s="58"/>
      <c r="M7" s="58"/>
      <c r="N7" s="58"/>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7"/>
      <c r="AS7" s="27"/>
      <c r="AT7" s="29"/>
      <c r="AU7" s="29"/>
      <c r="AV7" s="29"/>
      <c r="AW7" s="29"/>
      <c r="AX7" s="28"/>
      <c r="AY7" s="29"/>
      <c r="AZ7" s="29"/>
      <c r="BA7" s="29"/>
      <c r="BB7" s="29"/>
      <c r="BC7" s="29"/>
      <c r="BD7" s="29"/>
      <c r="BE7" s="29"/>
      <c r="BF7" s="29"/>
      <c r="BG7" s="29"/>
      <c r="BH7" s="29"/>
      <c r="BI7" s="29"/>
      <c r="BJ7" s="29"/>
      <c r="BK7" s="29"/>
      <c r="BL7" s="29"/>
      <c r="BM7" s="29"/>
      <c r="BN7" s="29"/>
      <c r="BO7" s="29"/>
      <c r="BP7" s="29"/>
      <c r="BQ7" s="29"/>
      <c r="BR7" s="29"/>
      <c r="BS7" s="29"/>
      <c r="BT7" s="29"/>
      <c r="BU7" s="29"/>
      <c r="BV7" s="28"/>
      <c r="BW7" s="28"/>
      <c r="BX7" s="28"/>
      <c r="BY7" s="28"/>
      <c r="BZ7" s="28"/>
      <c r="CA7" s="28"/>
      <c r="CB7" s="28"/>
      <c r="CC7" s="28"/>
      <c r="CD7" s="28"/>
      <c r="CE7" s="28"/>
      <c r="CF7" s="28"/>
      <c r="CG7" s="29"/>
      <c r="CH7" s="29"/>
      <c r="CI7" s="29"/>
      <c r="CJ7" s="29"/>
      <c r="CK7" s="29"/>
      <c r="CL7" s="29"/>
      <c r="CM7" s="29"/>
      <c r="CN7" s="29"/>
      <c r="CO7" s="29"/>
      <c r="CP7" s="29"/>
      <c r="CQ7" s="29"/>
      <c r="CR7" s="29"/>
      <c r="CS7" s="29"/>
      <c r="CT7" s="29"/>
      <c r="CU7" s="29"/>
      <c r="CV7" s="29"/>
      <c r="CW7" s="29"/>
      <c r="CX7" s="29"/>
      <c r="CY7" s="29"/>
      <c r="CZ7" s="23"/>
      <c r="DA7" s="23"/>
      <c r="DB7" s="23"/>
      <c r="DC7" s="23"/>
      <c r="DD7" s="23"/>
      <c r="DE7" s="23"/>
      <c r="DF7" s="23"/>
      <c r="DG7" s="23"/>
      <c r="DH7" s="23"/>
      <c r="DI7" s="23"/>
      <c r="DJ7" s="23"/>
      <c r="DK7" s="17"/>
      <c r="DL7" s="17"/>
      <c r="DM7" s="17"/>
      <c r="DN7" s="17"/>
      <c r="DO7" s="17"/>
      <c r="DP7" s="17"/>
      <c r="DQ7" s="17"/>
      <c r="DR7" s="17"/>
      <c r="DS7" s="17"/>
      <c r="DT7" s="17"/>
      <c r="DU7" s="17"/>
      <c r="DV7" s="20"/>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row>
    <row r="8" spans="1:249" ht="13.5" customHeight="1">
      <c r="A8" s="24" t="s">
        <v>25</v>
      </c>
      <c r="B8" s="24"/>
      <c r="C8" s="24"/>
      <c r="D8" s="24"/>
      <c r="E8" s="24"/>
      <c r="F8" s="217"/>
      <c r="G8" s="218"/>
      <c r="H8" s="218"/>
      <c r="I8" s="218"/>
      <c r="J8" s="218"/>
      <c r="K8" s="218"/>
      <c r="L8" s="218"/>
      <c r="M8" s="218"/>
      <c r="N8" s="218"/>
      <c r="O8" s="218"/>
      <c r="P8" s="218"/>
      <c r="Q8" s="218"/>
      <c r="R8" s="24"/>
      <c r="S8" s="24" t="s">
        <v>26</v>
      </c>
      <c r="T8" s="24"/>
      <c r="U8" s="24"/>
      <c r="V8" s="24"/>
      <c r="W8" s="217"/>
      <c r="X8" s="218"/>
      <c r="Y8" s="218"/>
      <c r="Z8" s="218"/>
      <c r="AA8" s="218"/>
      <c r="AB8" s="24"/>
      <c r="AC8" s="24" t="s">
        <v>28</v>
      </c>
      <c r="AD8" s="24"/>
      <c r="AE8" s="24"/>
      <c r="AF8" s="24"/>
      <c r="AG8" s="217"/>
      <c r="AH8" s="218"/>
      <c r="AI8" s="218"/>
      <c r="AJ8" s="218"/>
      <c r="AK8" s="218"/>
      <c r="AL8" s="218"/>
      <c r="AM8" s="218"/>
      <c r="AN8" s="24"/>
      <c r="AO8" s="29"/>
      <c r="AP8" s="29"/>
      <c r="AQ8" s="29"/>
      <c r="AR8" s="27"/>
      <c r="AS8" s="27"/>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3"/>
      <c r="DA8" s="23"/>
      <c r="DB8" s="23"/>
      <c r="DC8" s="23"/>
      <c r="DD8" s="23"/>
      <c r="DE8" s="23"/>
      <c r="DF8" s="23"/>
      <c r="DG8" s="23"/>
      <c r="DH8" s="23"/>
      <c r="DI8" s="23"/>
      <c r="DJ8" s="23"/>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row>
    <row r="9" spans="1:249" ht="3.75" customHeight="1">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9"/>
      <c r="AP9" s="29"/>
      <c r="AQ9" s="29"/>
      <c r="AR9" s="27"/>
      <c r="AS9" s="27"/>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3"/>
      <c r="DA9" s="23"/>
      <c r="DB9" s="23"/>
      <c r="DC9" s="23"/>
      <c r="DD9" s="23"/>
      <c r="DE9" s="23"/>
      <c r="DF9" s="23"/>
      <c r="DG9" s="23"/>
      <c r="DH9" s="23"/>
      <c r="DI9" s="23"/>
      <c r="DJ9" s="23"/>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row>
    <row r="10" spans="1:249" ht="13.5" customHeight="1">
      <c r="A10" s="24" t="s">
        <v>27</v>
      </c>
      <c r="B10" s="24"/>
      <c r="C10" s="24"/>
      <c r="D10" s="24"/>
      <c r="E10" s="24"/>
      <c r="F10" s="217"/>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4"/>
      <c r="AO10" s="29"/>
      <c r="AP10" s="29"/>
      <c r="AQ10" s="29"/>
      <c r="AR10" s="27"/>
      <c r="AS10" s="27"/>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3"/>
      <c r="DA10" s="23"/>
      <c r="DB10" s="23"/>
      <c r="DC10" s="23"/>
      <c r="DD10" s="23"/>
      <c r="DE10" s="23"/>
      <c r="DF10" s="23"/>
      <c r="DG10" s="23"/>
      <c r="DH10" s="23"/>
      <c r="DI10" s="23"/>
      <c r="DJ10" s="23"/>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row>
    <row r="11" spans="1:249" ht="2.25" customHeight="1">
      <c r="A11" s="58"/>
      <c r="B11" s="58"/>
      <c r="C11" s="58"/>
      <c r="D11" s="58"/>
      <c r="E11" s="58"/>
      <c r="F11" s="58"/>
      <c r="G11" s="58"/>
      <c r="H11" s="58"/>
      <c r="I11" s="58"/>
      <c r="J11" s="58"/>
      <c r="K11" s="58"/>
      <c r="L11" s="58"/>
      <c r="M11" s="58"/>
      <c r="N11" s="58"/>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7"/>
      <c r="AS11" s="27"/>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3"/>
      <c r="DA11" s="23"/>
      <c r="DB11" s="23"/>
      <c r="DC11" s="23"/>
      <c r="DD11" s="23"/>
      <c r="DE11" s="23"/>
      <c r="DF11" s="23"/>
      <c r="DG11" s="23"/>
      <c r="DH11" s="23"/>
      <c r="DI11" s="23"/>
      <c r="DJ11" s="23"/>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row>
    <row r="12" spans="1:249">
      <c r="A12" s="173" t="s">
        <v>52</v>
      </c>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4"/>
      <c r="AJ12" s="174"/>
      <c r="AK12" s="174"/>
      <c r="AL12" s="102"/>
      <c r="AM12" s="102"/>
      <c r="AN12" s="102"/>
      <c r="AP12" s="13"/>
      <c r="AQ12" s="13"/>
      <c r="AR12" s="136"/>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row>
    <row r="13" spans="1:249" ht="9.75" customHeight="1">
      <c r="A13" s="175" t="s">
        <v>0</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4"/>
      <c r="AJ13" s="174"/>
      <c r="AK13" s="174"/>
      <c r="AL13" s="102"/>
      <c r="AM13" s="102"/>
      <c r="AN13" s="102"/>
      <c r="AP13" s="13"/>
      <c r="AQ13" s="13"/>
      <c r="AR13" s="136"/>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row>
    <row r="14" spans="1:249" ht="3.75" customHeight="1">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18"/>
      <c r="AP14" s="18"/>
      <c r="AQ14" s="18"/>
      <c r="AR14" s="134"/>
      <c r="AS14" s="134"/>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23"/>
      <c r="DA14" s="23"/>
      <c r="DB14" s="23"/>
      <c r="DC14" s="23"/>
      <c r="DD14" s="23"/>
      <c r="DE14" s="23"/>
      <c r="DF14" s="23"/>
      <c r="DG14" s="23"/>
      <c r="DH14" s="23"/>
      <c r="DI14" s="23"/>
      <c r="DJ14" s="23"/>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row>
    <row r="15" spans="1:249" s="2" customFormat="1" ht="13.5">
      <c r="A15" s="152" t="s">
        <v>1</v>
      </c>
      <c r="B15" s="152"/>
      <c r="C15" s="152"/>
      <c r="D15" s="152"/>
      <c r="E15" s="152"/>
      <c r="F15" s="187"/>
      <c r="G15" s="187"/>
      <c r="H15" s="187"/>
      <c r="I15" s="187"/>
      <c r="J15" s="187"/>
      <c r="K15" s="187"/>
      <c r="L15" s="187"/>
      <c r="M15" s="187"/>
      <c r="N15" s="187"/>
      <c r="O15" s="187"/>
      <c r="P15" s="187"/>
      <c r="Q15" s="68"/>
      <c r="R15" s="152" t="s">
        <v>53</v>
      </c>
      <c r="S15" s="152"/>
      <c r="T15" s="152"/>
      <c r="U15" s="152"/>
      <c r="V15" s="152"/>
      <c r="W15" s="152"/>
      <c r="X15" s="152"/>
      <c r="Y15" s="152"/>
      <c r="Z15" s="184"/>
      <c r="AA15" s="184"/>
      <c r="AB15" s="184"/>
      <c r="AC15" s="184"/>
      <c r="AD15" s="184"/>
      <c r="AE15" s="184"/>
      <c r="AF15" s="184"/>
      <c r="AG15" s="161" t="s">
        <v>5</v>
      </c>
      <c r="AH15" s="161"/>
      <c r="AI15" s="69"/>
      <c r="AJ15" s="161"/>
      <c r="AK15" s="161"/>
      <c r="AL15" s="68"/>
      <c r="AM15" s="69"/>
      <c r="AN15" s="90"/>
      <c r="AO15" s="5"/>
      <c r="AP15" s="5"/>
      <c r="AQ15" s="5"/>
      <c r="AR15" s="9"/>
      <c r="AS15" s="137"/>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26"/>
      <c r="DJ15" s="26"/>
    </row>
    <row r="16" spans="1:249" s="2" customFormat="1" ht="13.5">
      <c r="A16" s="176" t="s">
        <v>3</v>
      </c>
      <c r="B16" s="176"/>
      <c r="C16" s="176"/>
      <c r="D16" s="176"/>
      <c r="E16" s="176"/>
      <c r="F16" s="187"/>
      <c r="G16" s="187"/>
      <c r="H16" s="187"/>
      <c r="I16" s="187"/>
      <c r="J16" s="187"/>
      <c r="K16" s="187"/>
      <c r="L16" s="187"/>
      <c r="M16" s="187"/>
      <c r="N16" s="187"/>
      <c r="O16" s="187"/>
      <c r="P16" s="187"/>
      <c r="Q16" s="68"/>
      <c r="R16" s="209" t="s">
        <v>54</v>
      </c>
      <c r="S16" s="210"/>
      <c r="T16" s="210"/>
      <c r="U16" s="210"/>
      <c r="V16" s="210"/>
      <c r="W16" s="210"/>
      <c r="X16" s="210"/>
      <c r="Y16" s="210"/>
      <c r="Z16" s="188"/>
      <c r="AA16" s="188"/>
      <c r="AB16" s="188"/>
      <c r="AC16" s="188"/>
      <c r="AD16" s="188"/>
      <c r="AE16" s="188"/>
      <c r="AF16" s="188"/>
      <c r="AG16" s="185" t="s">
        <v>5</v>
      </c>
      <c r="AH16" s="186"/>
      <c r="AI16" s="69"/>
      <c r="AJ16" s="69"/>
      <c r="AK16" s="69"/>
      <c r="AL16" s="69"/>
      <c r="AM16" s="68"/>
      <c r="AN16" s="90"/>
      <c r="AO16" s="5"/>
      <c r="AP16" s="5"/>
      <c r="AQ16" s="5"/>
      <c r="AR16" s="8" t="b">
        <v>1</v>
      </c>
      <c r="AS16" s="137"/>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26"/>
      <c r="DJ16" s="26"/>
    </row>
    <row r="17" spans="1:249" s="2" customFormat="1" ht="13.5">
      <c r="A17" s="176" t="s">
        <v>2</v>
      </c>
      <c r="B17" s="176"/>
      <c r="C17" s="176"/>
      <c r="D17" s="176"/>
      <c r="E17" s="176"/>
      <c r="F17" s="168"/>
      <c r="G17" s="168"/>
      <c r="H17" s="168"/>
      <c r="I17" s="168"/>
      <c r="J17" s="168"/>
      <c r="K17" s="168"/>
      <c r="L17" s="168"/>
      <c r="M17" s="168"/>
      <c r="N17" s="168"/>
      <c r="O17" s="103" t="s">
        <v>22</v>
      </c>
      <c r="P17" s="104"/>
      <c r="Q17" s="68"/>
      <c r="R17" s="180" t="s">
        <v>55</v>
      </c>
      <c r="S17" s="181"/>
      <c r="T17" s="181"/>
      <c r="U17" s="181"/>
      <c r="V17" s="181"/>
      <c r="W17" s="181"/>
      <c r="X17" s="181"/>
      <c r="Y17" s="181"/>
      <c r="Z17" s="177"/>
      <c r="AA17" s="177"/>
      <c r="AB17" s="177"/>
      <c r="AC17" s="177"/>
      <c r="AD17" s="177"/>
      <c r="AE17" s="177"/>
      <c r="AF17" s="177"/>
      <c r="AG17" s="181" t="s">
        <v>6</v>
      </c>
      <c r="AH17" s="208"/>
      <c r="AI17" s="69"/>
      <c r="AJ17" s="69"/>
      <c r="AK17" s="69"/>
      <c r="AL17" s="163"/>
      <c r="AM17" s="163"/>
      <c r="AN17" s="163"/>
      <c r="AO17" s="5"/>
      <c r="AP17" s="5"/>
      <c r="AQ17" s="5"/>
      <c r="AR17" s="8"/>
      <c r="AS17" s="137"/>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row>
    <row r="18" spans="1:249" s="2" customFormat="1" ht="3"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5"/>
      <c r="AP18" s="5"/>
      <c r="AQ18" s="5"/>
      <c r="AR18" s="9"/>
      <c r="AS18" s="137"/>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row>
    <row r="19" spans="1:249" s="2" customFormat="1" ht="11.85" customHeight="1">
      <c r="A19" s="152" t="s">
        <v>4</v>
      </c>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5"/>
      <c r="AP19" s="5"/>
      <c r="AQ19" s="5"/>
      <c r="AR19" s="9"/>
      <c r="AS19" s="137"/>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row>
    <row r="20" spans="1:249" s="2" customFormat="1" ht="6" hidden="1" customHeight="1">
      <c r="A20" s="163"/>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5"/>
      <c r="AP20" s="5"/>
      <c r="AQ20" s="5"/>
      <c r="AR20" s="9"/>
      <c r="AS20" s="137"/>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row>
    <row r="21" spans="1:249" s="2" customFormat="1" hidden="1">
      <c r="A21" s="105" t="s">
        <v>8</v>
      </c>
      <c r="B21" s="68"/>
      <c r="C21" s="68"/>
      <c r="D21" s="68"/>
      <c r="E21" s="106"/>
      <c r="F21" s="68"/>
      <c r="G21" s="68"/>
      <c r="H21" s="68"/>
      <c r="I21" s="68"/>
      <c r="J21" s="68"/>
      <c r="K21" s="68"/>
      <c r="L21" s="68"/>
      <c r="M21" s="68"/>
      <c r="N21" s="68"/>
      <c r="O21" s="68"/>
      <c r="P21" s="68"/>
      <c r="Q21" s="68"/>
      <c r="R21" s="68"/>
      <c r="S21" s="68"/>
      <c r="T21" s="68"/>
      <c r="U21" s="68"/>
      <c r="V21" s="68"/>
      <c r="W21" s="68"/>
      <c r="X21" s="68"/>
      <c r="Y21" s="68"/>
      <c r="Z21" s="68"/>
      <c r="AA21" s="68"/>
      <c r="AB21" s="107" t="s">
        <v>20</v>
      </c>
      <c r="AC21" s="212" t="str">
        <f>IF(AR21&lt;0,0,AR21)</f>
        <v/>
      </c>
      <c r="AD21" s="212"/>
      <c r="AE21" s="152" t="s">
        <v>9</v>
      </c>
      <c r="AF21" s="152"/>
      <c r="AG21" s="152"/>
      <c r="AH21" s="152"/>
      <c r="AI21" s="152"/>
      <c r="AJ21" s="152"/>
      <c r="AK21" s="152"/>
      <c r="AL21" s="152"/>
      <c r="AM21" s="152"/>
      <c r="AN21" s="152"/>
      <c r="AO21" s="5"/>
      <c r="AP21" s="5"/>
      <c r="AQ21" s="5"/>
      <c r="AR21" s="10" t="str">
        <f>IF(F17="","",IF(AF24="",0,IF(F17&lt;10,(AF24-58),(AF24-(58+(F17-10)*0.5)))))</f>
        <v/>
      </c>
      <c r="AS21" s="137"/>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row>
    <row r="22" spans="1:249" s="2" customFormat="1" ht="12" hidden="1">
      <c r="A22" s="68" t="s">
        <v>10</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107"/>
      <c r="AC22" s="108"/>
      <c r="AD22" s="109"/>
      <c r="AE22" s="109"/>
      <c r="AF22" s="68"/>
      <c r="AG22" s="68"/>
      <c r="AH22" s="68"/>
      <c r="AI22" s="68"/>
      <c r="AJ22" s="68"/>
      <c r="AK22" s="68"/>
      <c r="AL22" s="68"/>
      <c r="AM22" s="68"/>
      <c r="AN22" s="68"/>
      <c r="AO22" s="5"/>
      <c r="AP22" s="5"/>
      <c r="AQ22" s="5"/>
      <c r="AR22" s="9"/>
      <c r="AS22" s="137"/>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row>
    <row r="23" spans="1:249" s="2" customFormat="1" ht="2.25" hidden="1" customHeight="1">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5"/>
      <c r="AP23" s="5"/>
      <c r="AQ23" s="5"/>
      <c r="AR23" s="9"/>
      <c r="AS23" s="138"/>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row>
    <row r="24" spans="1:249" s="2" customFormat="1" ht="3" customHeight="1">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1"/>
      <c r="AG24" s="111"/>
      <c r="AH24" s="111"/>
      <c r="AI24" s="111"/>
      <c r="AJ24" s="111"/>
      <c r="AK24" s="111"/>
      <c r="AL24" s="68"/>
      <c r="AM24" s="68"/>
      <c r="AN24" s="68"/>
      <c r="AO24" s="5"/>
      <c r="AP24" s="5"/>
      <c r="AQ24" s="5"/>
      <c r="AR24" s="9"/>
      <c r="AS24" s="137"/>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row>
    <row r="25" spans="1:249" s="16" customFormat="1" ht="11.25" customHeight="1">
      <c r="A25" s="152" t="s">
        <v>56</v>
      </c>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60">
        <f>IF($AR16=FALSE,($Z16+20*LOG10($Z17)+11-3),$Z15)</f>
        <v>0</v>
      </c>
      <c r="AG25" s="160"/>
      <c r="AH25" s="160"/>
      <c r="AI25" s="160">
        <f>IF(AR16=FALSE,(Z16+20*LOG10(Z17)+11-3),Z15)</f>
        <v>0</v>
      </c>
      <c r="AJ25" s="160"/>
      <c r="AK25" s="160"/>
      <c r="AL25" s="68" t="s">
        <v>5</v>
      </c>
      <c r="AM25" s="68"/>
      <c r="AN25" s="68"/>
      <c r="AO25" s="5"/>
      <c r="AP25" s="5"/>
      <c r="AQ25" s="5"/>
      <c r="AR25" s="139"/>
      <c r="AS25" s="137"/>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row>
    <row r="26" spans="1:249" s="16" customFormat="1" ht="4.5" customHeight="1">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3"/>
      <c r="AG26" s="113"/>
      <c r="AH26" s="113"/>
      <c r="AI26" s="113"/>
      <c r="AJ26" s="113"/>
      <c r="AK26" s="113"/>
      <c r="AL26" s="68"/>
      <c r="AM26" s="68"/>
      <c r="AN26" s="68"/>
      <c r="AO26" s="5"/>
      <c r="AP26" s="5"/>
      <c r="AQ26" s="5"/>
      <c r="AR26" s="9"/>
      <c r="AS26" s="137"/>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row>
    <row r="27" spans="1:249" s="16" customFormat="1" ht="11.85" customHeight="1">
      <c r="A27" s="127" t="s">
        <v>62</v>
      </c>
      <c r="B27" s="127"/>
      <c r="C27" s="127"/>
      <c r="D27" s="127"/>
      <c r="E27" s="127"/>
      <c r="F27" s="127"/>
      <c r="G27" s="127"/>
      <c r="H27" s="152" t="str">
        <f>"EP "&amp;AH27</f>
        <v>EP 1</v>
      </c>
      <c r="I27" s="153"/>
      <c r="J27" s="154"/>
      <c r="K27" s="155"/>
      <c r="L27" s="155"/>
      <c r="M27" s="155"/>
      <c r="N27" s="155"/>
      <c r="O27" s="155"/>
      <c r="P27" s="155"/>
      <c r="Q27" s="155"/>
      <c r="R27" s="155"/>
      <c r="S27" s="127"/>
      <c r="T27" s="152" t="str">
        <f>"EP "&amp;AK27</f>
        <v>EP 2</v>
      </c>
      <c r="U27" s="153"/>
      <c r="V27" s="154"/>
      <c r="W27" s="156"/>
      <c r="X27" s="156"/>
      <c r="Y27" s="156"/>
      <c r="Z27" s="156"/>
      <c r="AA27" s="156"/>
      <c r="AB27" s="156"/>
      <c r="AC27" s="156"/>
      <c r="AD27" s="156"/>
      <c r="AE27" s="26"/>
      <c r="AF27" s="127"/>
      <c r="AG27" s="129" t="s">
        <v>61</v>
      </c>
      <c r="AH27" s="133">
        <v>1</v>
      </c>
      <c r="AI27" s="113"/>
      <c r="AJ27" s="129" t="s">
        <v>61</v>
      </c>
      <c r="AK27" s="133">
        <v>2</v>
      </c>
      <c r="AL27" s="128"/>
      <c r="AM27" s="128"/>
      <c r="AN27" s="128"/>
      <c r="AO27" s="5"/>
      <c r="AP27" s="5"/>
      <c r="AQ27" s="5"/>
      <c r="AR27" s="9"/>
      <c r="AS27" s="137"/>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row>
    <row r="28" spans="1:249" s="16" customFormat="1" ht="2.25" customHeight="1">
      <c r="A28" s="127"/>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13"/>
      <c r="AG28" s="113"/>
      <c r="AH28" s="113"/>
      <c r="AI28" s="113"/>
      <c r="AJ28" s="113"/>
      <c r="AK28" s="113"/>
      <c r="AL28" s="128"/>
      <c r="AM28" s="128"/>
      <c r="AN28" s="128"/>
      <c r="AO28" s="5"/>
      <c r="AP28" s="5"/>
      <c r="AQ28" s="5"/>
      <c r="AR28" s="9"/>
      <c r="AS28" s="137"/>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row>
    <row r="29" spans="1:249" s="2" customFormat="1" ht="11.85" customHeight="1">
      <c r="A29" s="176" t="s">
        <v>60</v>
      </c>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68"/>
      <c r="AG29" s="171"/>
      <c r="AH29" s="171"/>
      <c r="AI29" s="68"/>
      <c r="AJ29" s="171"/>
      <c r="AK29" s="171"/>
      <c r="AL29" s="161" t="s">
        <v>6</v>
      </c>
      <c r="AM29" s="161"/>
      <c r="AN29" s="68"/>
      <c r="AO29" s="5"/>
      <c r="AP29" s="5"/>
      <c r="AQ29" s="5"/>
      <c r="AR29" s="165"/>
      <c r="AS29" s="165"/>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row>
    <row r="30" spans="1:249" s="2" customFormat="1" ht="3"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68"/>
      <c r="AO30" s="5"/>
      <c r="AP30" s="5"/>
      <c r="AQ30" s="5"/>
      <c r="AR30" s="165"/>
      <c r="AS30" s="165"/>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row>
    <row r="31" spans="1:249" s="16" customFormat="1" ht="11.85" customHeight="1">
      <c r="A31" s="115" t="s">
        <v>64</v>
      </c>
      <c r="B31" s="114"/>
      <c r="C31" s="114"/>
      <c r="D31" s="114"/>
      <c r="E31" s="114"/>
      <c r="F31" s="114"/>
      <c r="G31" s="114"/>
      <c r="H31" s="114"/>
      <c r="I31" s="112"/>
      <c r="J31" s="112"/>
      <c r="K31" s="114"/>
      <c r="L31" s="114"/>
      <c r="M31" s="114"/>
      <c r="N31" s="114"/>
      <c r="O31" s="114"/>
      <c r="P31" s="114"/>
      <c r="Q31" s="114"/>
      <c r="R31" s="114"/>
      <c r="S31" s="114"/>
      <c r="T31" s="114"/>
      <c r="U31" s="114"/>
      <c r="V31" s="114"/>
      <c r="W31" s="114"/>
      <c r="X31" s="114"/>
      <c r="Y31" s="68"/>
      <c r="Z31" s="68"/>
      <c r="AA31" s="68"/>
      <c r="AB31" s="68"/>
      <c r="AC31" s="68"/>
      <c r="AD31" s="68"/>
      <c r="AE31" s="68"/>
      <c r="AF31" s="69"/>
      <c r="AG31" s="167" t="s">
        <v>42</v>
      </c>
      <c r="AH31" s="167"/>
      <c r="AI31" s="69"/>
      <c r="AJ31" s="167" t="s">
        <v>42</v>
      </c>
      <c r="AK31" s="167"/>
      <c r="AL31" s="97"/>
      <c r="AM31" s="29"/>
      <c r="AN31" s="58"/>
      <c r="AO31" s="26"/>
      <c r="AP31" s="5"/>
      <c r="AQ31" s="5" t="s">
        <v>49</v>
      </c>
      <c r="AR31" s="9"/>
      <c r="AS31" s="137"/>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row>
    <row r="32" spans="1:249" s="16" customFormat="1" ht="11.25" hidden="1" customHeight="1">
      <c r="A32" s="69"/>
      <c r="B32" s="117"/>
      <c r="C32" s="118"/>
      <c r="D32" s="119"/>
      <c r="E32" s="119"/>
      <c r="F32" s="119"/>
      <c r="G32" s="119"/>
      <c r="H32" s="119"/>
      <c r="I32" s="120"/>
      <c r="J32" s="118"/>
      <c r="K32" s="119"/>
      <c r="L32" s="119"/>
      <c r="M32" s="119"/>
      <c r="N32" s="119"/>
      <c r="O32" s="119"/>
      <c r="P32" s="120"/>
      <c r="Q32" s="119"/>
      <c r="R32" s="118"/>
      <c r="S32" s="119"/>
      <c r="T32" s="119"/>
      <c r="U32" s="119"/>
      <c r="V32" s="119"/>
      <c r="W32" s="117"/>
      <c r="X32" s="119"/>
      <c r="Y32" s="121"/>
      <c r="Z32" s="121"/>
      <c r="AA32" s="121"/>
      <c r="AB32" s="121"/>
      <c r="AC32" s="121"/>
      <c r="AD32" s="68"/>
      <c r="AE32" s="68"/>
      <c r="AF32" s="69"/>
      <c r="AG32" s="97"/>
      <c r="AH32" s="97"/>
      <c r="AI32" s="91"/>
      <c r="AJ32" s="97"/>
      <c r="AK32" s="97"/>
      <c r="AL32" s="50"/>
      <c r="AM32" s="27"/>
      <c r="AN32" s="116"/>
      <c r="AO32" s="26"/>
      <c r="AP32" s="5"/>
      <c r="AQ32" s="5" t="s">
        <v>42</v>
      </c>
      <c r="AR32" s="9"/>
      <c r="AS32" s="137"/>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row>
    <row r="33" spans="1:112" s="16" customFormat="1" ht="1.5" hidden="1" customHeight="1">
      <c r="A33" s="69"/>
      <c r="B33" s="114"/>
      <c r="C33" s="69"/>
      <c r="D33" s="114"/>
      <c r="E33" s="114"/>
      <c r="F33" s="114"/>
      <c r="G33" s="114"/>
      <c r="H33" s="114"/>
      <c r="I33" s="114"/>
      <c r="J33" s="69"/>
      <c r="K33" s="114"/>
      <c r="L33" s="114"/>
      <c r="M33" s="114"/>
      <c r="N33" s="114"/>
      <c r="O33" s="114"/>
      <c r="P33" s="114"/>
      <c r="Q33" s="114"/>
      <c r="R33" s="114"/>
      <c r="S33" s="114"/>
      <c r="T33" s="114"/>
      <c r="U33" s="114"/>
      <c r="V33" s="114"/>
      <c r="W33" s="114"/>
      <c r="X33" s="114"/>
      <c r="Y33" s="68"/>
      <c r="Z33" s="68"/>
      <c r="AA33" s="68"/>
      <c r="AB33" s="68"/>
      <c r="AC33" s="68"/>
      <c r="AD33" s="68"/>
      <c r="AE33" s="68"/>
      <c r="AF33" s="69"/>
      <c r="AG33" s="97"/>
      <c r="AH33" s="97"/>
      <c r="AI33" s="91"/>
      <c r="AJ33" s="97"/>
      <c r="AK33" s="97"/>
      <c r="AL33" s="50"/>
      <c r="AM33" s="27"/>
      <c r="AN33" s="116"/>
      <c r="AO33" s="26"/>
      <c r="AP33" s="5"/>
      <c r="AQ33" s="5" t="s">
        <v>43</v>
      </c>
      <c r="AR33" s="9"/>
      <c r="AS33" s="137"/>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row>
    <row r="34" spans="1:112" s="16" customFormat="1" ht="2.2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22"/>
      <c r="AH34" s="122"/>
      <c r="AI34" s="122"/>
      <c r="AJ34" s="122"/>
      <c r="AK34" s="122"/>
      <c r="AL34" s="114"/>
      <c r="AM34" s="114"/>
      <c r="AN34" s="68"/>
      <c r="AO34" s="5"/>
      <c r="AP34" s="5"/>
      <c r="AQ34" s="5" t="s">
        <v>48</v>
      </c>
      <c r="AR34" s="9"/>
      <c r="AS34" s="137"/>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row>
    <row r="35" spans="1:112" s="2" customFormat="1" ht="11.85" customHeight="1">
      <c r="A35" s="182" t="s">
        <v>51</v>
      </c>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66">
        <f>IF(AG31="I",40,IF(AG31="II",45,IF(AG31="III",50,IF(AG31="IV",55,45))))</f>
        <v>45</v>
      </c>
      <c r="AG35" s="166"/>
      <c r="AH35" s="166"/>
      <c r="AI35" s="166">
        <f>IF(AJ31="I",40,IF(AJ31="II",45,IF(AJ31="III",50,IF(AJ31="IV",55,45))))</f>
        <v>45</v>
      </c>
      <c r="AJ35" s="166"/>
      <c r="AK35" s="166"/>
      <c r="AL35" s="68" t="s">
        <v>5</v>
      </c>
      <c r="AM35" s="68"/>
      <c r="AN35" s="68"/>
      <c r="AO35" s="5"/>
      <c r="AP35" s="5"/>
      <c r="AQ35" s="5"/>
      <c r="AR35" s="9">
        <v>1</v>
      </c>
      <c r="AS35" s="137"/>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row>
    <row r="36" spans="1:112" s="2" customFormat="1" ht="3" customHeight="1">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68"/>
      <c r="AO36" s="5"/>
      <c r="AP36" s="5"/>
      <c r="AQ36" s="5"/>
      <c r="AR36" s="9"/>
      <c r="AS36" s="137"/>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row>
    <row r="37" spans="1:112" s="2" customFormat="1" ht="16.350000000000001" customHeight="1">
      <c r="A37" s="183" t="s">
        <v>63</v>
      </c>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68"/>
      <c r="AO37" s="5"/>
      <c r="AP37" s="5"/>
      <c r="AQ37" s="5"/>
      <c r="AR37" s="9"/>
      <c r="AS37" s="137"/>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row>
    <row r="38" spans="1:112" s="2" customFormat="1" ht="2.25" hidden="1" customHeight="1">
      <c r="A38" s="163"/>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68"/>
      <c r="AO38" s="5"/>
      <c r="AP38" s="5"/>
      <c r="AQ38" s="5"/>
      <c r="AR38" s="9"/>
      <c r="AS38" s="137"/>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row>
    <row r="39" spans="1:112" s="2" customFormat="1" ht="12" hidden="1">
      <c r="A39" s="211" t="s">
        <v>11</v>
      </c>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68"/>
      <c r="AO39" s="5"/>
      <c r="AP39" s="5"/>
      <c r="AQ39" s="5"/>
      <c r="AR39" s="9"/>
      <c r="AS39" s="137"/>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row>
    <row r="40" spans="1:112" s="2" customFormat="1" ht="17.25" customHeight="1">
      <c r="A40" s="152" t="s">
        <v>21</v>
      </c>
      <c r="B40" s="152"/>
      <c r="C40" s="152"/>
      <c r="D40" s="152"/>
      <c r="E40" s="152"/>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68"/>
      <c r="AO40" s="5"/>
      <c r="AP40" s="5"/>
      <c r="AQ40" s="5"/>
      <c r="AR40" s="9">
        <v>1</v>
      </c>
      <c r="AS40" s="137"/>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row>
    <row r="41" spans="1:112" s="2" customFormat="1" ht="16.5" customHeight="1">
      <c r="A41" s="152" t="s">
        <v>57</v>
      </c>
      <c r="B41" s="152"/>
      <c r="C41" s="152"/>
      <c r="D41" s="152"/>
      <c r="E41" s="152"/>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68"/>
      <c r="AO41" s="5"/>
      <c r="AP41" s="5"/>
      <c r="AQ41" s="5"/>
      <c r="AR41" s="9"/>
      <c r="AS41" s="137"/>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row>
    <row r="42" spans="1:112" s="2" customFormat="1" ht="16.5" customHeight="1">
      <c r="A42" s="163"/>
      <c r="B42" s="163"/>
      <c r="C42" s="163"/>
      <c r="D42" s="163"/>
      <c r="E42" s="163"/>
      <c r="F42" s="207"/>
      <c r="G42" s="207"/>
      <c r="H42" s="207"/>
      <c r="I42" s="207"/>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68"/>
      <c r="AO42" s="5"/>
      <c r="AP42" s="5"/>
      <c r="AQ42" s="5"/>
      <c r="AR42" s="9"/>
      <c r="AS42" s="137"/>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row>
    <row r="43" spans="1:112" s="2" customFormat="1" ht="16.5" customHeight="1">
      <c r="A43" s="163"/>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68"/>
      <c r="AO43" s="5"/>
      <c r="AP43" s="5"/>
      <c r="AQ43" s="5"/>
      <c r="AR43" s="9"/>
      <c r="AS43" s="137"/>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row>
    <row r="44" spans="1:112" s="2" customFormat="1" ht="16.5" customHeight="1">
      <c r="A44" s="163"/>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6">
        <f>IF($AR40=1,6,IF($AR40=2,9,IF($AR40=3,6,IF($AR40=4,9,3))))</f>
        <v>6</v>
      </c>
      <c r="AG44" s="166"/>
      <c r="AH44" s="166"/>
      <c r="AI44" s="166">
        <f>IF($AR40=1,6,IF($AR40=2,9,IF($AR40=3,6,IF($AR40=4,9,3))))</f>
        <v>6</v>
      </c>
      <c r="AJ44" s="166"/>
      <c r="AK44" s="166"/>
      <c r="AL44" s="152" t="s">
        <v>7</v>
      </c>
      <c r="AM44" s="152"/>
      <c r="AN44" s="68"/>
      <c r="AO44" s="5"/>
      <c r="AP44" s="5"/>
      <c r="AQ44" s="5"/>
      <c r="AR44" s="9"/>
      <c r="AS44" s="137"/>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row>
    <row r="45" spans="1:112" s="12" customFormat="1" ht="16.5" customHeight="1">
      <c r="A45" s="162" t="s">
        <v>58</v>
      </c>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70" t="str">
        <f>IF(AG29="","",IF(AF25="","",AF25-11+AF44-20*LOG(AG29)))</f>
        <v/>
      </c>
      <c r="AG45" s="170"/>
      <c r="AH45" s="170"/>
      <c r="AI45" s="170" t="str">
        <f>IF(AJ29="","",IF(AI25="","",AI25-11+AI44-20*LOG(AJ29)))</f>
        <v/>
      </c>
      <c r="AJ45" s="170"/>
      <c r="AK45" s="170"/>
      <c r="AL45" s="68" t="s">
        <v>5</v>
      </c>
      <c r="AM45" s="68"/>
      <c r="AN45" s="68"/>
      <c r="AO45" s="5"/>
      <c r="AP45" s="5"/>
      <c r="AQ45" s="5"/>
      <c r="AR45" s="9"/>
      <c r="AS45" s="137"/>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row>
    <row r="46" spans="1:112" s="2" customFormat="1" ht="3" customHeight="1">
      <c r="A46" s="163"/>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68"/>
      <c r="AO46" s="5"/>
      <c r="AP46" s="5"/>
      <c r="AQ46" s="5"/>
      <c r="AR46" s="9"/>
      <c r="AS46" s="137"/>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row>
    <row r="47" spans="1:112" s="2" customFormat="1" ht="11.85" customHeight="1">
      <c r="A47" s="152" t="s">
        <v>12</v>
      </c>
      <c r="B47" s="152"/>
      <c r="C47" s="152"/>
      <c r="D47" s="152"/>
      <c r="E47" s="152"/>
      <c r="F47" s="152"/>
      <c r="G47" s="152"/>
      <c r="H47" s="152"/>
      <c r="I47" s="152"/>
      <c r="J47" s="152" t="s">
        <v>13</v>
      </c>
      <c r="K47" s="152"/>
      <c r="L47" s="152"/>
      <c r="M47" s="152"/>
      <c r="N47" s="152"/>
      <c r="O47" s="152"/>
      <c r="P47" s="152"/>
      <c r="Q47" s="152"/>
      <c r="R47" s="152"/>
      <c r="S47" s="152"/>
      <c r="T47" s="152"/>
      <c r="U47" s="152"/>
      <c r="V47" s="152"/>
      <c r="W47" s="152"/>
      <c r="X47" s="152"/>
      <c r="Y47" s="152"/>
      <c r="Z47" s="152"/>
      <c r="AA47" s="152"/>
      <c r="AB47" s="152"/>
      <c r="AC47" s="152"/>
      <c r="AD47" s="152"/>
      <c r="AE47" s="152"/>
      <c r="AF47" s="164">
        <v>10</v>
      </c>
      <c r="AG47" s="164"/>
      <c r="AH47" s="164"/>
      <c r="AI47" s="164">
        <v>10</v>
      </c>
      <c r="AJ47" s="164"/>
      <c r="AK47" s="164"/>
      <c r="AL47" s="152" t="s">
        <v>7</v>
      </c>
      <c r="AM47" s="152"/>
      <c r="AN47" s="68"/>
      <c r="AO47" s="5"/>
      <c r="AP47" s="5"/>
      <c r="AQ47" s="5"/>
      <c r="AR47" s="9"/>
      <c r="AS47" s="137"/>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row>
    <row r="48" spans="1:112" s="2" customFormat="1" ht="2.25" customHeight="1">
      <c r="A48" s="163"/>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68"/>
      <c r="AO48" s="5"/>
      <c r="AP48" s="5"/>
      <c r="AQ48" s="5"/>
      <c r="AR48" s="9"/>
      <c r="AS48" s="137"/>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row>
    <row r="49" spans="1:112" s="2" customFormat="1" ht="12">
      <c r="A49" s="152" t="s">
        <v>14</v>
      </c>
      <c r="B49" s="152"/>
      <c r="C49" s="152"/>
      <c r="D49" s="152"/>
      <c r="E49" s="152"/>
      <c r="F49" s="152"/>
      <c r="G49" s="152"/>
      <c r="H49" s="152"/>
      <c r="I49" s="152"/>
      <c r="J49" s="152" t="s">
        <v>15</v>
      </c>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68"/>
      <c r="AO49" s="5"/>
      <c r="AP49" s="5"/>
      <c r="AQ49" s="5"/>
      <c r="AR49" s="9"/>
      <c r="AS49" s="137"/>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row>
    <row r="50" spans="1:112" s="2" customFormat="1" ht="12">
      <c r="A50" s="163"/>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68"/>
      <c r="AO50" s="5"/>
      <c r="AP50" s="5"/>
      <c r="AQ50" s="5"/>
      <c r="AR50" s="9">
        <v>2</v>
      </c>
      <c r="AS50" s="137"/>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row>
    <row r="51" spans="1:112" s="2" customFormat="1" ht="12">
      <c r="A51" s="163"/>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68"/>
      <c r="AO51" s="5"/>
      <c r="AP51" s="5"/>
      <c r="AQ51" s="5"/>
      <c r="AR51" s="9"/>
      <c r="AS51" s="137"/>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row>
    <row r="52" spans="1:112" s="2" customFormat="1" ht="12">
      <c r="A52" s="163"/>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68"/>
      <c r="AO52" s="5"/>
      <c r="AP52" s="5"/>
      <c r="AQ52" s="5"/>
      <c r="AR52" s="9"/>
      <c r="AS52" s="137"/>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row>
    <row r="53" spans="1:112" s="2" customFormat="1" ht="12">
      <c r="A53" s="163"/>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4">
        <f>IF($AR50=2,2,IF($AR50=3,4,IF($AR50=4,6,0)))</f>
        <v>2</v>
      </c>
      <c r="AG53" s="164"/>
      <c r="AH53" s="164"/>
      <c r="AI53" s="164">
        <f>IF($AR50=2,2,IF($AR50=3,4,IF($AR50=4,6,0)))</f>
        <v>2</v>
      </c>
      <c r="AJ53" s="164"/>
      <c r="AK53" s="164"/>
      <c r="AL53" s="152" t="s">
        <v>7</v>
      </c>
      <c r="AM53" s="152"/>
      <c r="AN53" s="68"/>
      <c r="AO53" s="5"/>
      <c r="AP53" s="5"/>
      <c r="AQ53" s="5"/>
      <c r="AR53" s="9"/>
      <c r="AS53" s="137"/>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row>
    <row r="54" spans="1:112" s="2" customFormat="1" ht="6" customHeight="1">
      <c r="A54" s="163"/>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68"/>
      <c r="AO54" s="5"/>
      <c r="AP54" s="5"/>
      <c r="AQ54" s="5"/>
      <c r="AR54" s="9"/>
      <c r="AS54" s="137"/>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row>
    <row r="55" spans="1:112" s="2" customFormat="1" ht="12">
      <c r="A55" s="152" t="s">
        <v>16</v>
      </c>
      <c r="B55" s="152"/>
      <c r="C55" s="152"/>
      <c r="D55" s="152"/>
      <c r="E55" s="152"/>
      <c r="F55" s="152"/>
      <c r="G55" s="152"/>
      <c r="H55" s="152"/>
      <c r="I55" s="152"/>
      <c r="J55" s="152" t="s">
        <v>17</v>
      </c>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68"/>
      <c r="AO55" s="5"/>
      <c r="AP55" s="5"/>
      <c r="AQ55" s="5"/>
      <c r="AR55" s="9"/>
      <c r="AS55" s="137"/>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row>
    <row r="56" spans="1:112" s="2" customFormat="1" ht="12">
      <c r="A56" s="163"/>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68"/>
      <c r="AO56" s="5"/>
      <c r="AP56" s="5"/>
      <c r="AQ56" s="5"/>
      <c r="AR56" s="9">
        <v>1</v>
      </c>
      <c r="AS56" s="137"/>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row>
    <row r="57" spans="1:112" s="2" customFormat="1" ht="12">
      <c r="A57" s="163"/>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68"/>
      <c r="AO57" s="5"/>
      <c r="AP57" s="5"/>
      <c r="AQ57" s="5"/>
      <c r="AR57" s="9"/>
      <c r="AS57" s="137"/>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row>
    <row r="58" spans="1:112" s="2" customFormat="1" ht="12">
      <c r="A58" s="163"/>
      <c r="B58" s="163"/>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68"/>
      <c r="AO58" s="5"/>
      <c r="AP58" s="5"/>
      <c r="AQ58" s="5"/>
      <c r="AR58" s="9"/>
      <c r="AS58" s="137"/>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row>
    <row r="59" spans="1:112" s="2" customFormat="1" ht="12">
      <c r="A59" s="163"/>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4">
        <f>IF($AR56=2,2,IF($AR56=3,4,IF($AR56=4,6,0)))</f>
        <v>0</v>
      </c>
      <c r="AG59" s="164"/>
      <c r="AH59" s="164"/>
      <c r="AI59" s="164">
        <f>IF($AR56=2,2,IF($AR56=3,4,IF($AR56=4,6,0)))</f>
        <v>0</v>
      </c>
      <c r="AJ59" s="164"/>
      <c r="AK59" s="164"/>
      <c r="AL59" s="152" t="s">
        <v>7</v>
      </c>
      <c r="AM59" s="152"/>
      <c r="AN59" s="68"/>
      <c r="AO59" s="5"/>
      <c r="AP59" s="5"/>
      <c r="AQ59" s="5"/>
      <c r="AR59" s="9"/>
      <c r="AS59" s="137"/>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row>
    <row r="60" spans="1:112" s="2" customFormat="1" ht="10.5" customHeight="1">
      <c r="A60" s="163"/>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68"/>
      <c r="AO60" s="5"/>
      <c r="AP60" s="5"/>
      <c r="AQ60" s="5"/>
      <c r="AR60" s="9"/>
      <c r="AS60" s="137"/>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row>
    <row r="61" spans="1:112" s="2" customFormat="1" ht="15" customHeight="1">
      <c r="A61" s="152" t="s">
        <v>50</v>
      </c>
      <c r="B61" s="152"/>
      <c r="C61" s="152"/>
      <c r="D61" s="152"/>
      <c r="E61" s="152"/>
      <c r="F61" s="152"/>
      <c r="G61" s="152"/>
      <c r="H61" s="152"/>
      <c r="I61" s="152"/>
      <c r="J61" s="152"/>
      <c r="K61" s="152"/>
      <c r="L61" s="152"/>
      <c r="M61" s="152"/>
      <c r="N61" s="152"/>
      <c r="O61" s="152"/>
      <c r="P61" s="152"/>
      <c r="Q61" s="152"/>
      <c r="R61" s="152"/>
      <c r="S61" s="152"/>
      <c r="T61" s="152"/>
      <c r="U61" s="152"/>
      <c r="V61" s="123"/>
      <c r="W61" s="171">
        <v>720</v>
      </c>
      <c r="X61" s="171"/>
      <c r="Y61" s="68" t="s">
        <v>18</v>
      </c>
      <c r="Z61" s="68"/>
      <c r="AA61" s="163"/>
      <c r="AB61" s="163"/>
      <c r="AC61" s="163"/>
      <c r="AD61" s="163"/>
      <c r="AE61" s="163"/>
      <c r="AF61" s="159">
        <f>10*LOG($W61/720)</f>
        <v>0</v>
      </c>
      <c r="AG61" s="159"/>
      <c r="AH61" s="159"/>
      <c r="AI61" s="159">
        <f>10*LOG($W61/720)</f>
        <v>0</v>
      </c>
      <c r="AJ61" s="159"/>
      <c r="AK61" s="159"/>
      <c r="AL61" s="152" t="s">
        <v>7</v>
      </c>
      <c r="AM61" s="152"/>
      <c r="AN61" s="68"/>
      <c r="AO61" s="5"/>
      <c r="AP61" s="5"/>
      <c r="AQ61" s="5"/>
      <c r="AR61" s="9"/>
      <c r="AS61" s="137"/>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row>
    <row r="62" spans="1:112" s="16" customFormat="1" ht="3" customHeight="1">
      <c r="A62" s="112"/>
      <c r="B62" s="112"/>
      <c r="C62" s="112"/>
      <c r="D62" s="112"/>
      <c r="E62" s="112"/>
      <c r="F62" s="112"/>
      <c r="G62" s="112"/>
      <c r="H62" s="112"/>
      <c r="I62" s="112"/>
      <c r="J62" s="112"/>
      <c r="K62" s="112"/>
      <c r="L62" s="112"/>
      <c r="M62" s="112"/>
      <c r="N62" s="112"/>
      <c r="O62" s="112"/>
      <c r="P62" s="112"/>
      <c r="Q62" s="112"/>
      <c r="R62" s="112"/>
      <c r="S62" s="112"/>
      <c r="T62" s="112"/>
      <c r="U62" s="112"/>
      <c r="V62" s="123"/>
      <c r="W62" s="131"/>
      <c r="X62" s="131"/>
      <c r="Y62" s="68"/>
      <c r="Z62" s="68"/>
      <c r="AA62" s="114"/>
      <c r="AB62" s="114"/>
      <c r="AC62" s="114"/>
      <c r="AD62" s="114"/>
      <c r="AE62" s="114"/>
      <c r="AF62" s="125"/>
      <c r="AG62" s="125"/>
      <c r="AH62" s="125"/>
      <c r="AI62" s="125"/>
      <c r="AJ62" s="125"/>
      <c r="AK62" s="125"/>
      <c r="AL62" s="112"/>
      <c r="AM62" s="112"/>
      <c r="AN62" s="68"/>
      <c r="AO62" s="5"/>
      <c r="AP62" s="5"/>
      <c r="AQ62" s="5"/>
      <c r="AR62" s="9"/>
      <c r="AS62" s="137"/>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row>
    <row r="63" spans="1:112" s="16" customFormat="1" ht="13.5" customHeight="1">
      <c r="A63" s="112" t="s">
        <v>44</v>
      </c>
      <c r="B63" s="112"/>
      <c r="C63" s="112"/>
      <c r="D63" s="112"/>
      <c r="E63" s="112"/>
      <c r="F63" s="112"/>
      <c r="G63" s="112"/>
      <c r="H63" s="112"/>
      <c r="I63" s="112"/>
      <c r="J63" s="112"/>
      <c r="K63" s="112"/>
      <c r="L63" s="112"/>
      <c r="M63" s="112"/>
      <c r="N63" s="112"/>
      <c r="O63" s="112"/>
      <c r="P63" s="112"/>
      <c r="Q63" s="112"/>
      <c r="R63" s="112"/>
      <c r="S63" s="112"/>
      <c r="T63" s="112"/>
      <c r="U63" s="112"/>
      <c r="V63" s="123"/>
      <c r="W63" s="131"/>
      <c r="X63" s="131"/>
      <c r="Y63" s="68"/>
      <c r="Z63" s="68"/>
      <c r="AA63" s="114"/>
      <c r="AB63" s="114"/>
      <c r="AC63" s="114"/>
      <c r="AD63" s="114"/>
      <c r="AE63" s="114"/>
      <c r="AF63" s="159">
        <v>3</v>
      </c>
      <c r="AG63" s="159"/>
      <c r="AH63" s="159"/>
      <c r="AI63" s="159">
        <v>3</v>
      </c>
      <c r="AJ63" s="159"/>
      <c r="AK63" s="159"/>
      <c r="AL63" s="112" t="s">
        <v>7</v>
      </c>
      <c r="AM63" s="112"/>
      <c r="AN63" s="68"/>
      <c r="AO63" s="5"/>
      <c r="AP63" s="5"/>
      <c r="AQ63" s="5"/>
      <c r="AR63" s="9"/>
      <c r="AS63" s="137"/>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row>
    <row r="64" spans="1:112" s="16" customFormat="1" ht="3" hidden="1" customHeight="1">
      <c r="A64" s="112"/>
      <c r="B64" s="112"/>
      <c r="C64" s="112"/>
      <c r="D64" s="112"/>
      <c r="E64" s="112"/>
      <c r="F64" s="112"/>
      <c r="G64" s="112"/>
      <c r="H64" s="112"/>
      <c r="I64" s="112"/>
      <c r="J64" s="112"/>
      <c r="K64" s="112"/>
      <c r="L64" s="112"/>
      <c r="M64" s="112"/>
      <c r="N64" s="112"/>
      <c r="O64" s="112"/>
      <c r="P64" s="112"/>
      <c r="Q64" s="112"/>
      <c r="R64" s="112"/>
      <c r="S64" s="112"/>
      <c r="T64" s="112"/>
      <c r="U64" s="112"/>
      <c r="V64" s="123"/>
      <c r="W64" s="124"/>
      <c r="X64" s="124"/>
      <c r="Y64" s="68"/>
      <c r="Z64" s="68"/>
      <c r="AA64" s="114"/>
      <c r="AB64" s="114"/>
      <c r="AC64" s="114"/>
      <c r="AD64" s="114"/>
      <c r="AE64" s="114"/>
      <c r="AF64" s="125"/>
      <c r="AG64" s="125"/>
      <c r="AH64" s="125"/>
      <c r="AI64" s="125"/>
      <c r="AJ64" s="125"/>
      <c r="AK64" s="125"/>
      <c r="AL64" s="112"/>
      <c r="AM64" s="112"/>
      <c r="AN64" s="68"/>
      <c r="AO64" s="5"/>
      <c r="AP64" s="5"/>
      <c r="AQ64" s="5"/>
      <c r="AR64" s="9"/>
      <c r="AS64" s="137"/>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row>
    <row r="65" spans="1:112" s="2" customFormat="1" ht="3" customHeight="1">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68"/>
      <c r="AO65" s="5"/>
      <c r="AP65" s="5"/>
      <c r="AQ65" s="5"/>
      <c r="AR65" s="9"/>
      <c r="AS65" s="137"/>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row>
    <row r="66" spans="1:112" s="2" customFormat="1" ht="13.5" customHeight="1">
      <c r="A66" s="112" t="s">
        <v>19</v>
      </c>
      <c r="B66" s="126"/>
      <c r="C66" s="126"/>
      <c r="D66" s="126"/>
      <c r="E66" s="126"/>
      <c r="F66" s="126"/>
      <c r="G66" s="126"/>
      <c r="H66" s="126"/>
      <c r="I66" s="126"/>
      <c r="J66" s="225"/>
      <c r="K66" s="225"/>
      <c r="L66" s="225"/>
      <c r="M66" s="225"/>
      <c r="N66" s="225"/>
      <c r="O66" s="225"/>
      <c r="P66" s="225"/>
      <c r="Q66" s="225"/>
      <c r="R66" s="225"/>
      <c r="S66" s="225"/>
      <c r="T66" s="225"/>
      <c r="U66" s="225"/>
      <c r="V66" s="225"/>
      <c r="W66" s="225"/>
      <c r="X66" s="225"/>
      <c r="Y66" s="225"/>
      <c r="Z66" s="223">
        <v>-3</v>
      </c>
      <c r="AA66" s="223"/>
      <c r="AB66" s="223"/>
      <c r="AC66" s="90" t="s">
        <v>7</v>
      </c>
      <c r="AD66" s="224"/>
      <c r="AE66" s="224"/>
      <c r="AF66" s="224"/>
      <c r="AG66" s="224"/>
      <c r="AH66" s="224"/>
      <c r="AI66" s="224"/>
      <c r="AJ66" s="224"/>
      <c r="AK66" s="224"/>
      <c r="AL66" s="224"/>
      <c r="AM66" s="224"/>
      <c r="AN66" s="68"/>
      <c r="AO66" s="5"/>
      <c r="AP66" s="5"/>
      <c r="AQ66" s="5" t="str">
        <f>IF(AR66=TRUE,Z66,"")</f>
        <v/>
      </c>
      <c r="AR66" s="9" t="b">
        <v>0</v>
      </c>
      <c r="AS66" s="137"/>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row>
    <row r="67" spans="1:112" s="2" customFormat="1" ht="15" customHeight="1">
      <c r="A67" s="163"/>
      <c r="B67" s="163"/>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223">
        <v>-5</v>
      </c>
      <c r="AA67" s="223"/>
      <c r="AB67" s="223"/>
      <c r="AC67" s="90" t="s">
        <v>7</v>
      </c>
      <c r="AD67" s="215"/>
      <c r="AE67" s="215"/>
      <c r="AF67" s="215"/>
      <c r="AG67" s="215"/>
      <c r="AH67" s="215"/>
      <c r="AI67" s="215"/>
      <c r="AJ67" s="215"/>
      <c r="AK67" s="215"/>
      <c r="AL67" s="215"/>
      <c r="AM67" s="215"/>
      <c r="AN67" s="68"/>
      <c r="AO67" s="5"/>
      <c r="AP67" s="5"/>
      <c r="AQ67" s="5" t="str">
        <f>IF(AR67=TRUE,Z67,"")</f>
        <v/>
      </c>
      <c r="AR67" s="9" t="b">
        <v>0</v>
      </c>
      <c r="AS67" s="137"/>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row>
    <row r="68" spans="1:112" s="2" customFormat="1" ht="11.85" customHeight="1">
      <c r="A68" s="215"/>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23"/>
      <c r="AA68" s="223"/>
      <c r="AB68" s="223"/>
      <c r="AC68" s="90" t="s">
        <v>7</v>
      </c>
      <c r="AD68" s="215"/>
      <c r="AE68" s="215"/>
      <c r="AF68" s="215"/>
      <c r="AG68" s="215"/>
      <c r="AH68" s="215"/>
      <c r="AI68" s="215"/>
      <c r="AJ68" s="215"/>
      <c r="AK68" s="215"/>
      <c r="AL68" s="215"/>
      <c r="AM68" s="215"/>
      <c r="AN68" s="68"/>
      <c r="AO68" s="5"/>
      <c r="AP68" s="5"/>
      <c r="AQ68" s="5" t="str">
        <f>IF(AR68=TRUE,Z68,"")</f>
        <v/>
      </c>
      <c r="AR68" s="9" t="b">
        <v>0</v>
      </c>
      <c r="AS68" s="137"/>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row>
    <row r="69" spans="1:112" s="2" customFormat="1" ht="11.85" customHeight="1">
      <c r="A69" s="215"/>
      <c r="B69" s="215"/>
      <c r="C69" s="215"/>
      <c r="D69" s="215"/>
      <c r="E69" s="215"/>
      <c r="F69" s="215"/>
      <c r="G69" s="215"/>
      <c r="H69" s="215"/>
      <c r="I69" s="215"/>
      <c r="J69" s="90"/>
      <c r="K69" s="90"/>
      <c r="L69" s="90"/>
      <c r="M69" s="90"/>
      <c r="N69" s="214"/>
      <c r="O69" s="214"/>
      <c r="P69" s="214"/>
      <c r="Q69" s="214"/>
      <c r="R69" s="214"/>
      <c r="S69" s="214"/>
      <c r="T69" s="214"/>
      <c r="U69" s="214"/>
      <c r="V69" s="214"/>
      <c r="W69" s="214"/>
      <c r="X69" s="214"/>
      <c r="Y69" s="67"/>
      <c r="Z69" s="216"/>
      <c r="AA69" s="216"/>
      <c r="AB69" s="216"/>
      <c r="AC69" s="90"/>
      <c r="AD69" s="215"/>
      <c r="AE69" s="215"/>
      <c r="AF69" s="215"/>
      <c r="AG69" s="215"/>
      <c r="AH69" s="215"/>
      <c r="AI69" s="215"/>
      <c r="AJ69" s="215"/>
      <c r="AK69" s="215"/>
      <c r="AL69" s="215"/>
      <c r="AM69" s="215"/>
      <c r="AN69" s="68"/>
      <c r="AO69" s="5"/>
      <c r="AP69" s="5"/>
      <c r="AQ69" s="5" t="str">
        <f>IF(AR69=TRUE,Z69,"")</f>
        <v/>
      </c>
      <c r="AR69" s="9" t="b">
        <v>0</v>
      </c>
      <c r="AS69" s="137"/>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row>
    <row r="70" spans="1:112" s="2" customFormat="1" ht="11.85" customHeight="1">
      <c r="A70" s="215"/>
      <c r="B70" s="215"/>
      <c r="C70" s="215"/>
      <c r="D70" s="215"/>
      <c r="E70" s="215"/>
      <c r="F70" s="215"/>
      <c r="G70" s="215"/>
      <c r="H70" s="215"/>
      <c r="I70" s="215"/>
      <c r="J70" s="90"/>
      <c r="K70" s="90"/>
      <c r="L70" s="90"/>
      <c r="M70" s="90"/>
      <c r="N70" s="214"/>
      <c r="O70" s="214"/>
      <c r="P70" s="214"/>
      <c r="Q70" s="214"/>
      <c r="R70" s="214"/>
      <c r="S70" s="214"/>
      <c r="T70" s="214"/>
      <c r="U70" s="214"/>
      <c r="V70" s="214"/>
      <c r="W70" s="214"/>
      <c r="X70" s="214"/>
      <c r="Y70" s="67"/>
      <c r="Z70" s="216"/>
      <c r="AA70" s="216"/>
      <c r="AB70" s="216"/>
      <c r="AC70" s="90"/>
      <c r="AD70" s="163"/>
      <c r="AE70" s="163"/>
      <c r="AF70" s="164">
        <f>SUM($AQ66:$AQ70)</f>
        <v>0</v>
      </c>
      <c r="AG70" s="164"/>
      <c r="AH70" s="164"/>
      <c r="AI70" s="164">
        <f>SUM($AQ66:$AQ70)</f>
        <v>0</v>
      </c>
      <c r="AJ70" s="164"/>
      <c r="AK70" s="164"/>
      <c r="AL70" s="152" t="s">
        <v>7</v>
      </c>
      <c r="AM70" s="152"/>
      <c r="AN70" s="68"/>
      <c r="AO70" s="5"/>
      <c r="AP70" s="5"/>
      <c r="AQ70" s="5" t="str">
        <f>IF(AR70=TRUE,Z70,"")</f>
        <v/>
      </c>
      <c r="AR70" s="9" t="b">
        <v>0</v>
      </c>
      <c r="AS70" s="137"/>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row>
    <row r="71" spans="1:112" s="2" customFormat="1" ht="3.75" customHeight="1">
      <c r="A71" s="163"/>
      <c r="B71" s="163"/>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c r="AF71" s="163"/>
      <c r="AG71" s="163"/>
      <c r="AH71" s="163"/>
      <c r="AI71" s="163"/>
      <c r="AJ71" s="163"/>
      <c r="AK71" s="163"/>
      <c r="AL71" s="163"/>
      <c r="AM71" s="163"/>
      <c r="AN71" s="68"/>
      <c r="AO71" s="5"/>
      <c r="AP71" s="5"/>
      <c r="AQ71" s="5"/>
      <c r="AR71" s="9"/>
      <c r="AS71" s="137"/>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row>
    <row r="72" spans="1:112" s="3" customFormat="1" ht="11.85" customHeight="1">
      <c r="A72" s="211" t="s">
        <v>59</v>
      </c>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3" t="str">
        <f>IF(AF45="","",AF45+AF47+AF53+AF59+AF61+AF70+AF63)</f>
        <v/>
      </c>
      <c r="AG72" s="213"/>
      <c r="AH72" s="213"/>
      <c r="AI72" s="213" t="str">
        <f>IF(AI45="","",AI45+AI47+AI53+AI59+AI61+AI70+AI63)</f>
        <v/>
      </c>
      <c r="AJ72" s="213"/>
      <c r="AK72" s="213"/>
      <c r="AL72" s="211" t="s">
        <v>5</v>
      </c>
      <c r="AM72" s="211"/>
      <c r="AN72" s="211"/>
      <c r="AO72" s="6"/>
      <c r="AP72" s="6"/>
      <c r="AQ72" s="6"/>
      <c r="AR72" s="11"/>
      <c r="AS72" s="140"/>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row>
    <row r="73" spans="1:112" s="2" customFormat="1" ht="4.5" customHeight="1">
      <c r="A73" s="163"/>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c r="AK73" s="163"/>
      <c r="AL73" s="163"/>
      <c r="AM73" s="163"/>
      <c r="AN73" s="68"/>
      <c r="AO73" s="5"/>
      <c r="AP73" s="5"/>
      <c r="AQ73" s="5"/>
      <c r="AR73" s="9"/>
      <c r="AS73" s="137"/>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row>
    <row r="74" spans="1:112" s="2" customFormat="1" ht="3" customHeight="1">
      <c r="A74" s="68"/>
      <c r="B74" s="68"/>
      <c r="C74" s="68"/>
      <c r="D74" s="68"/>
      <c r="E74" s="68"/>
      <c r="F74" s="68"/>
      <c r="G74" s="68"/>
      <c r="H74" s="68"/>
      <c r="I74" s="169" t="s">
        <v>30</v>
      </c>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10"/>
      <c r="AN74" s="68"/>
      <c r="AO74" s="5"/>
      <c r="AP74" s="5"/>
      <c r="AQ74" s="5"/>
      <c r="AR74" s="9"/>
      <c r="AS74" s="137"/>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row>
    <row r="75" spans="1:112" s="69" customFormat="1" ht="19.5" customHeight="1">
      <c r="A75" s="40" t="s">
        <v>29</v>
      </c>
      <c r="B75" s="63"/>
      <c r="C75" s="63"/>
      <c r="D75" s="63"/>
      <c r="E75" s="63"/>
      <c r="F75" s="63"/>
      <c r="G75" s="63"/>
      <c r="H75" s="63"/>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63"/>
      <c r="AN75" s="64"/>
      <c r="AO75" s="65"/>
      <c r="AP75" s="65"/>
      <c r="AQ75" s="65"/>
      <c r="AR75" s="66"/>
      <c r="AS75" s="141"/>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90"/>
      <c r="DA75" s="90"/>
      <c r="DB75" s="90"/>
      <c r="DC75" s="90"/>
      <c r="DD75" s="90"/>
      <c r="DE75" s="90"/>
      <c r="DF75" s="90"/>
      <c r="DG75" s="91"/>
      <c r="DH75" s="91"/>
    </row>
    <row r="76" spans="1:112" s="69" customFormat="1" ht="3" customHeight="1">
      <c r="P76" s="70"/>
      <c r="Q76" s="31"/>
      <c r="AE76" s="31"/>
      <c r="AF76" s="31"/>
      <c r="AG76" s="70"/>
      <c r="AH76" s="31"/>
      <c r="AI76" s="31"/>
      <c r="AL76" s="31"/>
      <c r="AM76" s="31"/>
      <c r="AN76" s="31"/>
      <c r="AO76" s="31"/>
      <c r="AP76" s="31"/>
      <c r="AQ76" s="31"/>
      <c r="AR76" s="142"/>
      <c r="AS76" s="142"/>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6"/>
      <c r="CG76" s="36"/>
      <c r="CH76" s="36"/>
      <c r="CI76" s="36"/>
      <c r="CJ76" s="36"/>
      <c r="CK76" s="36"/>
      <c r="CL76" s="36"/>
      <c r="CM76" s="36"/>
      <c r="CN76" s="71"/>
      <c r="CO76" s="36"/>
      <c r="CP76" s="36"/>
      <c r="CQ76" s="36"/>
      <c r="CR76" s="36"/>
      <c r="CS76" s="36"/>
      <c r="CT76" s="36"/>
      <c r="CU76" s="37"/>
      <c r="CV76" s="36"/>
      <c r="CW76" s="36"/>
      <c r="CX76" s="36"/>
      <c r="CY76" s="36"/>
      <c r="CZ76" s="90"/>
      <c r="DA76" s="90"/>
      <c r="DB76" s="90"/>
      <c r="DC76" s="90"/>
      <c r="DD76" s="90"/>
      <c r="DE76" s="90"/>
      <c r="DF76" s="90"/>
      <c r="DG76" s="91"/>
      <c r="DH76" s="91"/>
    </row>
    <row r="77" spans="1:112" s="69" customFormat="1" ht="12" customHeight="1">
      <c r="L77" s="37" t="s">
        <v>31</v>
      </c>
      <c r="P77" s="72" t="s">
        <v>32</v>
      </c>
      <c r="Q77" s="40"/>
      <c r="X77" s="48" t="s">
        <v>37</v>
      </c>
      <c r="AE77" s="40"/>
      <c r="AF77" s="40"/>
      <c r="AH77" s="40"/>
      <c r="AI77" s="40"/>
      <c r="AL77" s="40"/>
      <c r="AM77" s="68"/>
      <c r="AN77" s="40"/>
      <c r="AO77" s="40"/>
      <c r="AP77" s="40"/>
      <c r="AQ77" s="40"/>
      <c r="AR77" s="143"/>
      <c r="AS77" s="143"/>
      <c r="AT77" s="40"/>
      <c r="AU77" s="40"/>
      <c r="AV77" s="40"/>
      <c r="AW77" s="40"/>
      <c r="AX77" s="40"/>
      <c r="AY77" s="40"/>
      <c r="AZ77" s="40"/>
      <c r="BA77" s="40"/>
      <c r="BB77" s="40"/>
      <c r="BC77" s="40"/>
      <c r="BD77" s="40"/>
      <c r="BE77" s="40"/>
      <c r="BF77" s="41"/>
      <c r="BG77" s="40"/>
      <c r="BH77" s="40"/>
      <c r="BI77" s="40"/>
      <c r="BJ77" s="40"/>
      <c r="BK77" s="40"/>
      <c r="BL77" s="40"/>
      <c r="BM77" s="40"/>
      <c r="BN77" s="40"/>
      <c r="BO77" s="40"/>
      <c r="BP77" s="40"/>
      <c r="BQ77" s="40"/>
      <c r="BR77" s="41"/>
      <c r="BS77" s="40"/>
      <c r="BT77" s="40"/>
      <c r="BU77" s="40"/>
      <c r="BV77" s="40"/>
      <c r="BW77" s="40"/>
      <c r="BX77" s="40"/>
      <c r="BY77" s="40"/>
      <c r="BZ77" s="40"/>
      <c r="CA77" s="40"/>
      <c r="CB77" s="40"/>
      <c r="CC77" s="40"/>
      <c r="CD77" s="40"/>
      <c r="CE77" s="40"/>
      <c r="CF77" s="40"/>
      <c r="CG77" s="40"/>
      <c r="CH77" s="40"/>
      <c r="CI77" s="40"/>
      <c r="CJ77" s="40"/>
      <c r="CK77" s="40"/>
      <c r="CL77" s="40"/>
      <c r="CM77" s="40"/>
      <c r="CN77" s="73"/>
      <c r="CO77" s="40"/>
      <c r="CP77" s="40"/>
      <c r="CQ77" s="40"/>
      <c r="CR77" s="40"/>
      <c r="CS77" s="40"/>
      <c r="CT77" s="40"/>
      <c r="CU77" s="41"/>
      <c r="CV77" s="40"/>
      <c r="CW77" s="40"/>
      <c r="CX77" s="40"/>
      <c r="CY77" s="40"/>
      <c r="CZ77" s="90"/>
      <c r="DA77" s="90"/>
      <c r="DB77" s="90"/>
      <c r="DC77" s="90"/>
      <c r="DD77" s="90"/>
      <c r="DE77" s="90"/>
      <c r="DF77" s="90"/>
      <c r="DG77" s="91"/>
      <c r="DH77" s="91"/>
    </row>
    <row r="78" spans="1:112" s="69" customFormat="1" ht="11.25" customHeight="1">
      <c r="L78" s="37"/>
      <c r="P78" s="72"/>
      <c r="Q78" s="40"/>
      <c r="X78" s="45" t="s">
        <v>65</v>
      </c>
      <c r="AE78" s="40"/>
      <c r="AF78" s="40"/>
      <c r="AH78" s="40"/>
      <c r="AI78" s="40"/>
      <c r="AL78" s="40"/>
      <c r="AM78" s="128"/>
      <c r="AN78" s="40"/>
      <c r="AO78" s="40"/>
      <c r="AP78" s="40"/>
      <c r="AQ78" s="40"/>
      <c r="AR78" s="143"/>
      <c r="AS78" s="143"/>
      <c r="AT78" s="40"/>
      <c r="AU78" s="40"/>
      <c r="AV78" s="40"/>
      <c r="AW78" s="40"/>
      <c r="AX78" s="40"/>
      <c r="AY78" s="40"/>
      <c r="AZ78" s="40"/>
      <c r="BA78" s="40"/>
      <c r="BB78" s="40"/>
      <c r="BC78" s="40"/>
      <c r="BD78" s="40"/>
      <c r="BE78" s="40"/>
      <c r="BF78" s="41"/>
      <c r="BG78" s="40"/>
      <c r="BH78" s="40"/>
      <c r="BI78" s="40"/>
      <c r="BJ78" s="40"/>
      <c r="BK78" s="40"/>
      <c r="BL78" s="40"/>
      <c r="BM78" s="40"/>
      <c r="BN78" s="40"/>
      <c r="BO78" s="40"/>
      <c r="BP78" s="40"/>
      <c r="BQ78" s="40"/>
      <c r="BR78" s="41"/>
      <c r="BS78" s="40"/>
      <c r="BT78" s="40"/>
      <c r="BU78" s="40"/>
      <c r="BV78" s="40"/>
      <c r="BW78" s="40"/>
      <c r="BX78" s="40"/>
      <c r="BY78" s="40"/>
      <c r="BZ78" s="40"/>
      <c r="CA78" s="40"/>
      <c r="CB78" s="40"/>
      <c r="CC78" s="40"/>
      <c r="CD78" s="40"/>
      <c r="CE78" s="40"/>
      <c r="CF78" s="40"/>
      <c r="CG78" s="40"/>
      <c r="CH78" s="40"/>
      <c r="CI78" s="40"/>
      <c r="CJ78" s="40"/>
      <c r="CK78" s="40"/>
      <c r="CL78" s="40"/>
      <c r="CM78" s="40"/>
      <c r="CN78" s="73"/>
      <c r="CO78" s="40"/>
      <c r="CP78" s="40"/>
      <c r="CQ78" s="40"/>
      <c r="CR78" s="40"/>
      <c r="CS78" s="40"/>
      <c r="CT78" s="40"/>
      <c r="CU78" s="41"/>
      <c r="CV78" s="40"/>
      <c r="CW78" s="40"/>
      <c r="CX78" s="40"/>
      <c r="CY78" s="40"/>
      <c r="CZ78" s="90"/>
      <c r="DA78" s="90"/>
      <c r="DB78" s="90"/>
      <c r="DC78" s="90"/>
      <c r="DD78" s="90"/>
      <c r="DE78" s="90"/>
      <c r="DF78" s="90"/>
      <c r="DG78" s="91"/>
      <c r="DH78" s="91"/>
    </row>
    <row r="79" spans="1:112" s="74" customFormat="1" ht="3" hidden="1" customHeight="1">
      <c r="A79" s="73"/>
      <c r="B79" s="38"/>
      <c r="C79" s="38"/>
      <c r="D79" s="38"/>
      <c r="E79" s="38"/>
      <c r="F79" s="38"/>
      <c r="G79" s="38"/>
      <c r="H79" s="38"/>
      <c r="I79" s="38"/>
      <c r="J79" s="38"/>
      <c r="K79" s="38"/>
      <c r="L79" s="38"/>
      <c r="M79" s="38"/>
      <c r="N79" s="38"/>
      <c r="O79" s="38"/>
      <c r="P79" s="38"/>
      <c r="Q79" s="38"/>
      <c r="R79" s="38"/>
      <c r="S79" s="38"/>
      <c r="T79" s="38"/>
      <c r="U79" s="38"/>
      <c r="V79" s="38"/>
      <c r="W79" s="38"/>
      <c r="X79" s="130"/>
      <c r="Y79" s="130"/>
      <c r="Z79" s="130"/>
      <c r="AA79" s="130"/>
      <c r="AB79" s="130"/>
      <c r="AC79" s="130"/>
      <c r="AD79" s="130"/>
      <c r="AE79" s="130"/>
      <c r="AF79" s="130"/>
      <c r="AG79" s="130"/>
      <c r="AH79" s="130"/>
      <c r="AI79" s="130"/>
      <c r="AJ79" s="130"/>
      <c r="AK79" s="130"/>
      <c r="AL79" s="130"/>
      <c r="AM79" s="130"/>
      <c r="AN79" s="130"/>
      <c r="AO79" s="38"/>
      <c r="AP79" s="38"/>
      <c r="AQ79" s="38"/>
      <c r="AR79" s="144"/>
      <c r="AS79" s="144"/>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73"/>
      <c r="CH79" s="73"/>
      <c r="CI79" s="73"/>
      <c r="CJ79" s="73"/>
      <c r="CK79" s="73"/>
      <c r="CL79" s="73"/>
      <c r="CM79" s="73"/>
      <c r="CN79" s="73"/>
      <c r="CO79" s="41"/>
      <c r="CP79" s="41"/>
      <c r="CQ79" s="73"/>
      <c r="CR79" s="73"/>
      <c r="CS79" s="73"/>
      <c r="CT79" s="73"/>
      <c r="CU79" s="73"/>
      <c r="CV79" s="41"/>
      <c r="CW79" s="41"/>
      <c r="CX79" s="41"/>
      <c r="CY79" s="41"/>
      <c r="CZ79" s="92"/>
      <c r="DA79" s="92"/>
      <c r="DB79" s="92"/>
      <c r="DC79" s="92"/>
      <c r="DD79" s="92"/>
      <c r="DE79" s="92"/>
      <c r="DF79" s="92"/>
      <c r="DG79" s="93"/>
      <c r="DH79" s="93"/>
    </row>
    <row r="80" spans="1:112" s="69" customFormat="1" ht="3.75" hidden="1" customHeight="1">
      <c r="A80" s="41"/>
      <c r="B80" s="41"/>
      <c r="C80" s="41"/>
      <c r="D80" s="41"/>
      <c r="E80" s="41"/>
      <c r="F80" s="41"/>
      <c r="G80" s="41"/>
      <c r="H80" s="41"/>
      <c r="I80" s="41"/>
      <c r="J80" s="41"/>
      <c r="K80" s="41"/>
      <c r="L80" s="41"/>
      <c r="M80" s="41"/>
      <c r="N80" s="41"/>
      <c r="O80" s="41"/>
      <c r="P80" s="41"/>
      <c r="Q80" s="41"/>
      <c r="R80" s="41"/>
      <c r="S80" s="41"/>
      <c r="T80" s="41"/>
      <c r="U80" s="41"/>
      <c r="V80" s="41"/>
      <c r="W80" s="41"/>
      <c r="X80" s="130"/>
      <c r="Y80" s="130"/>
      <c r="Z80" s="130"/>
      <c r="AA80" s="130"/>
      <c r="AB80" s="130"/>
      <c r="AC80" s="130"/>
      <c r="AD80" s="130"/>
      <c r="AE80" s="130"/>
      <c r="AF80" s="130"/>
      <c r="AG80" s="130"/>
      <c r="AH80" s="130"/>
      <c r="AI80" s="130"/>
      <c r="AJ80" s="130"/>
      <c r="AK80" s="130"/>
      <c r="AL80" s="130"/>
      <c r="AM80" s="130"/>
      <c r="AN80" s="130"/>
      <c r="AO80" s="41"/>
      <c r="AP80" s="41"/>
      <c r="AQ80" s="41"/>
      <c r="AR80" s="145"/>
      <c r="AS80" s="145"/>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90"/>
      <c r="DA80" s="90"/>
      <c r="DB80" s="90"/>
      <c r="DC80" s="90"/>
      <c r="DD80" s="90"/>
      <c r="DE80" s="90"/>
      <c r="DF80" s="90"/>
      <c r="DG80" s="91"/>
      <c r="DH80" s="91"/>
    </row>
    <row r="81" spans="1:249" s="69" customFormat="1" ht="2.25" customHeight="1">
      <c r="A81" s="41"/>
      <c r="B81" s="41"/>
      <c r="C81" s="41"/>
      <c r="D81" s="41"/>
      <c r="E81" s="41"/>
      <c r="F81" s="41"/>
      <c r="G81" s="41"/>
      <c r="H81" s="41"/>
      <c r="I81" s="41"/>
      <c r="J81" s="41"/>
      <c r="K81" s="41"/>
      <c r="L81" s="41"/>
      <c r="M81" s="41"/>
      <c r="N81" s="41"/>
      <c r="O81" s="41"/>
      <c r="P81" s="41"/>
      <c r="Q81" s="41"/>
      <c r="R81" s="41"/>
      <c r="S81" s="41"/>
      <c r="T81" s="41"/>
      <c r="U81" s="41"/>
      <c r="V81" s="41"/>
      <c r="W81" s="41"/>
      <c r="X81" s="130"/>
      <c r="Y81" s="130"/>
      <c r="Z81" s="130"/>
      <c r="AA81" s="130"/>
      <c r="AB81" s="130"/>
      <c r="AC81" s="130"/>
      <c r="AD81" s="130"/>
      <c r="AE81" s="130"/>
      <c r="AF81" s="130"/>
      <c r="AG81" s="130"/>
      <c r="AH81" s="130"/>
      <c r="AI81" s="130"/>
      <c r="AJ81" s="130"/>
      <c r="AK81" s="130"/>
      <c r="AL81" s="130"/>
      <c r="AM81" s="130"/>
      <c r="AN81" s="130"/>
      <c r="AO81" s="41"/>
      <c r="AP81" s="41"/>
      <c r="AQ81" s="41"/>
      <c r="AR81" s="145"/>
      <c r="AS81" s="145"/>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90"/>
      <c r="DA81" s="90"/>
      <c r="DB81" s="90"/>
      <c r="DC81" s="90"/>
      <c r="DD81" s="90"/>
      <c r="DE81" s="90"/>
      <c r="DF81" s="90"/>
      <c r="DG81" s="91"/>
      <c r="DH81" s="91"/>
    </row>
    <row r="82" spans="1:249" s="69" customFormat="1" ht="9.75" customHeight="1">
      <c r="A82" s="178" t="s">
        <v>33</v>
      </c>
      <c r="B82" s="178"/>
      <c r="C82" s="178"/>
      <c r="D82" s="178"/>
      <c r="E82" s="178"/>
      <c r="F82" s="178"/>
      <c r="G82" s="178"/>
      <c r="H82" s="178"/>
      <c r="I82" s="179"/>
      <c r="J82" s="51"/>
      <c r="K82" s="41"/>
      <c r="L82" s="41"/>
      <c r="M82" s="41"/>
      <c r="N82" s="41"/>
      <c r="O82" s="41"/>
      <c r="P82" s="41"/>
      <c r="Q82" s="41"/>
      <c r="R82" s="41"/>
      <c r="S82" s="41"/>
      <c r="T82" s="41"/>
      <c r="U82" s="75"/>
      <c r="V82" s="41"/>
      <c r="W82" s="41"/>
      <c r="X82" s="157" t="s">
        <v>38</v>
      </c>
      <c r="Y82" s="158"/>
      <c r="Z82" s="158"/>
      <c r="AA82" s="158"/>
      <c r="AB82" s="158"/>
      <c r="AC82" s="158"/>
      <c r="AD82" s="158"/>
      <c r="AE82" s="158"/>
      <c r="AF82" s="158"/>
      <c r="AG82" s="158"/>
      <c r="AH82" s="158"/>
      <c r="AI82" s="158"/>
      <c r="AJ82" s="158"/>
      <c r="AK82" s="158"/>
      <c r="AL82" s="158"/>
      <c r="AM82" s="158"/>
      <c r="AN82" s="130"/>
      <c r="AO82" s="41"/>
      <c r="AP82" s="41"/>
      <c r="AQ82" s="41"/>
      <c r="AR82" s="145"/>
      <c r="AS82" s="145"/>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90"/>
      <c r="DA82" s="90"/>
      <c r="DB82" s="90"/>
      <c r="DC82" s="90"/>
      <c r="DD82" s="90"/>
      <c r="DE82" s="90"/>
      <c r="DF82" s="90"/>
      <c r="DG82" s="91"/>
      <c r="DH82" s="91"/>
    </row>
    <row r="83" spans="1:249" s="78" customFormat="1" ht="3.75" customHeight="1">
      <c r="A83" s="178"/>
      <c r="B83" s="178"/>
      <c r="C83" s="178"/>
      <c r="D83" s="178"/>
      <c r="E83" s="178"/>
      <c r="F83" s="178"/>
      <c r="G83" s="178"/>
      <c r="H83" s="178"/>
      <c r="I83" s="179"/>
      <c r="J83" s="76"/>
      <c r="K83" s="73"/>
      <c r="L83" s="73"/>
      <c r="M83" s="73"/>
      <c r="N83" s="73"/>
      <c r="O83" s="73"/>
      <c r="P83" s="73"/>
      <c r="Q83" s="73"/>
      <c r="R83" s="73"/>
      <c r="S83" s="73"/>
      <c r="T83" s="73"/>
      <c r="U83" s="75"/>
      <c r="V83" s="73"/>
      <c r="W83" s="77"/>
      <c r="X83" s="130"/>
      <c r="Y83" s="130"/>
      <c r="Z83" s="130"/>
      <c r="AA83" s="130"/>
      <c r="AB83" s="130"/>
      <c r="AC83" s="130"/>
      <c r="AD83" s="130"/>
      <c r="AE83" s="130"/>
      <c r="AF83" s="130"/>
      <c r="AG83" s="130"/>
      <c r="AH83" s="130"/>
      <c r="AI83" s="130"/>
      <c r="AJ83" s="130"/>
      <c r="AK83" s="130"/>
      <c r="AL83" s="130"/>
      <c r="AM83" s="130"/>
      <c r="AN83" s="130"/>
      <c r="AO83" s="42"/>
      <c r="AP83" s="42"/>
      <c r="AQ83" s="42"/>
      <c r="AR83" s="146"/>
      <c r="AS83" s="147"/>
      <c r="AT83" s="42"/>
      <c r="AU83" s="42"/>
      <c r="AV83" s="42"/>
      <c r="AW83" s="42"/>
      <c r="AX83" s="48"/>
      <c r="AY83" s="48"/>
      <c r="AZ83" s="48"/>
      <c r="BA83" s="48"/>
      <c r="BB83" s="48"/>
      <c r="BC83" s="48"/>
      <c r="BD83" s="48"/>
      <c r="BE83" s="48"/>
      <c r="BF83" s="48"/>
      <c r="BG83" s="73"/>
      <c r="BH83" s="73"/>
      <c r="BI83" s="73"/>
      <c r="BJ83" s="73"/>
      <c r="BK83" s="49"/>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94"/>
      <c r="DA83" s="94"/>
      <c r="DB83" s="94"/>
      <c r="DC83" s="94"/>
      <c r="DD83" s="94"/>
      <c r="DE83" s="94"/>
      <c r="DF83" s="94"/>
      <c r="DG83" s="95"/>
      <c r="DH83" s="95"/>
    </row>
    <row r="84" spans="1:249" s="69" customFormat="1" ht="15.75" customHeight="1">
      <c r="A84" s="178"/>
      <c r="B84" s="178"/>
      <c r="C84" s="178"/>
      <c r="D84" s="178"/>
      <c r="E84" s="178"/>
      <c r="F84" s="178"/>
      <c r="G84" s="178"/>
      <c r="H84" s="178"/>
      <c r="I84" s="179"/>
      <c r="J84" s="79"/>
      <c r="K84" s="219"/>
      <c r="L84" s="220"/>
      <c r="M84" s="220"/>
      <c r="N84" s="220"/>
      <c r="O84" s="220"/>
      <c r="P84" s="220"/>
      <c r="Q84" s="220"/>
      <c r="R84" s="220"/>
      <c r="S84" s="220"/>
      <c r="T84" s="220"/>
      <c r="U84" s="87"/>
      <c r="V84" s="73"/>
      <c r="W84" s="219"/>
      <c r="X84" s="220"/>
      <c r="Y84" s="220"/>
      <c r="Z84" s="220"/>
      <c r="AA84" s="220"/>
      <c r="AB84" s="220"/>
      <c r="AC84" s="220"/>
      <c r="AD84" s="220"/>
      <c r="AE84" s="220"/>
      <c r="AF84" s="220"/>
      <c r="AG84" s="220"/>
      <c r="AH84" s="220"/>
      <c r="AI84" s="220"/>
      <c r="AJ84" s="220"/>
      <c r="AK84" s="220"/>
      <c r="AL84" s="220"/>
      <c r="AM84" s="220"/>
      <c r="AN84" s="220"/>
      <c r="AO84" s="44"/>
      <c r="AP84" s="44"/>
      <c r="AQ84" s="44"/>
      <c r="AR84" s="44"/>
      <c r="AS84" s="44"/>
      <c r="AT84" s="44"/>
      <c r="AU84" s="44"/>
      <c r="AV84" s="96"/>
      <c r="AW84" s="96"/>
      <c r="AX84" s="96"/>
      <c r="AY84" s="96"/>
      <c r="AZ84" s="96"/>
      <c r="BA84" s="96"/>
      <c r="BB84" s="96"/>
      <c r="BC84" s="96"/>
      <c r="BD84" s="96"/>
      <c r="BE84" s="96"/>
      <c r="BF84" s="96"/>
      <c r="BG84" s="73"/>
      <c r="BH84" s="73"/>
      <c r="BI84" s="73"/>
      <c r="BJ84" s="73"/>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c r="CO84" s="96"/>
      <c r="CP84" s="96"/>
      <c r="CQ84" s="96"/>
      <c r="CR84" s="96"/>
      <c r="CS84" s="96"/>
      <c r="CT84" s="96"/>
      <c r="CU84" s="96"/>
      <c r="CV84" s="96"/>
      <c r="CW84" s="96"/>
      <c r="CX84" s="96"/>
      <c r="CY84" s="96"/>
      <c r="CZ84" s="90"/>
      <c r="DA84" s="90"/>
      <c r="DB84" s="90"/>
      <c r="DC84" s="90"/>
      <c r="DD84" s="90"/>
      <c r="DE84" s="90"/>
      <c r="DF84" s="90"/>
      <c r="DG84" s="91"/>
      <c r="DH84" s="91"/>
    </row>
    <row r="85" spans="1:249" s="69" customFormat="1" ht="15.75" customHeight="1">
      <c r="A85" s="178"/>
      <c r="B85" s="178"/>
      <c r="C85" s="178"/>
      <c r="D85" s="178"/>
      <c r="E85" s="178"/>
      <c r="F85" s="178"/>
      <c r="G85" s="178"/>
      <c r="H85" s="178"/>
      <c r="I85" s="179"/>
      <c r="J85" s="79"/>
      <c r="K85" s="221"/>
      <c r="L85" s="222"/>
      <c r="M85" s="222"/>
      <c r="N85" s="222"/>
      <c r="O85" s="222"/>
      <c r="P85" s="222"/>
      <c r="Q85" s="222"/>
      <c r="R85" s="222"/>
      <c r="S85" s="222"/>
      <c r="T85" s="222"/>
      <c r="U85" s="87"/>
      <c r="V85" s="73"/>
      <c r="W85" s="221"/>
      <c r="X85" s="222"/>
      <c r="Y85" s="222"/>
      <c r="Z85" s="222"/>
      <c r="AA85" s="222"/>
      <c r="AB85" s="222"/>
      <c r="AC85" s="222"/>
      <c r="AD85" s="222"/>
      <c r="AE85" s="222"/>
      <c r="AF85" s="222"/>
      <c r="AG85" s="222"/>
      <c r="AH85" s="222"/>
      <c r="AI85" s="222"/>
      <c r="AJ85" s="222"/>
      <c r="AK85" s="222"/>
      <c r="AL85" s="222"/>
      <c r="AM85" s="222"/>
      <c r="AN85" s="222"/>
      <c r="AO85" s="44"/>
      <c r="AP85" s="44"/>
      <c r="AQ85" s="44"/>
      <c r="AR85" s="44"/>
      <c r="AS85" s="44"/>
      <c r="AT85" s="44"/>
      <c r="AU85" s="44"/>
      <c r="AV85" s="96"/>
      <c r="AW85" s="96"/>
      <c r="AX85" s="96"/>
      <c r="AY85" s="96"/>
      <c r="AZ85" s="96"/>
      <c r="BA85" s="96"/>
      <c r="BB85" s="96"/>
      <c r="BC85" s="96"/>
      <c r="BD85" s="96"/>
      <c r="BE85" s="96"/>
      <c r="BF85" s="96"/>
      <c r="BG85" s="73"/>
      <c r="BH85" s="73"/>
      <c r="BI85" s="73"/>
      <c r="BJ85" s="73"/>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c r="CO85" s="96"/>
      <c r="CP85" s="96"/>
      <c r="CQ85" s="96"/>
      <c r="CR85" s="96"/>
      <c r="CS85" s="96"/>
      <c r="CT85" s="96"/>
      <c r="CU85" s="96"/>
      <c r="CV85" s="96"/>
      <c r="CW85" s="96"/>
      <c r="CX85" s="96"/>
      <c r="CY85" s="96"/>
      <c r="CZ85" s="90"/>
      <c r="DA85" s="90"/>
      <c r="DB85" s="90"/>
      <c r="DC85" s="90"/>
      <c r="DD85" s="90"/>
      <c r="DE85" s="90"/>
      <c r="DF85" s="90"/>
      <c r="DG85" s="91"/>
      <c r="DH85" s="91"/>
    </row>
    <row r="86" spans="1:249" s="69" customFormat="1" ht="15.75" customHeight="1">
      <c r="A86" s="80"/>
      <c r="B86" s="80"/>
      <c r="C86" s="80"/>
      <c r="D86" s="80"/>
      <c r="E86" s="80"/>
      <c r="F86" s="80"/>
      <c r="G86" s="80"/>
      <c r="H86" s="80"/>
      <c r="I86" s="73"/>
      <c r="J86" s="76"/>
      <c r="K86" s="221"/>
      <c r="L86" s="222"/>
      <c r="M86" s="222"/>
      <c r="N86" s="222"/>
      <c r="O86" s="222"/>
      <c r="P86" s="222"/>
      <c r="Q86" s="222"/>
      <c r="R86" s="222"/>
      <c r="S86" s="222"/>
      <c r="T86" s="222"/>
      <c r="U86" s="87"/>
      <c r="V86" s="73"/>
      <c r="W86" s="221"/>
      <c r="X86" s="222"/>
      <c r="Y86" s="222"/>
      <c r="Z86" s="222"/>
      <c r="AA86" s="222"/>
      <c r="AB86" s="222"/>
      <c r="AC86" s="222"/>
      <c r="AD86" s="222"/>
      <c r="AE86" s="222"/>
      <c r="AF86" s="222"/>
      <c r="AG86" s="222"/>
      <c r="AH86" s="222"/>
      <c r="AI86" s="222"/>
      <c r="AJ86" s="222"/>
      <c r="AK86" s="222"/>
      <c r="AL86" s="222"/>
      <c r="AM86" s="222"/>
      <c r="AN86" s="222"/>
      <c r="AO86" s="44"/>
      <c r="AP86" s="44"/>
      <c r="AQ86" s="44"/>
      <c r="AR86" s="44"/>
      <c r="AS86" s="44"/>
      <c r="AT86" s="44"/>
      <c r="AU86" s="44"/>
      <c r="AV86" s="96"/>
      <c r="AW86" s="96"/>
      <c r="AX86" s="96"/>
      <c r="AY86" s="96"/>
      <c r="AZ86" s="96"/>
      <c r="BA86" s="96"/>
      <c r="BB86" s="96"/>
      <c r="BC86" s="96"/>
      <c r="BD86" s="96"/>
      <c r="BE86" s="96"/>
      <c r="BF86" s="96"/>
      <c r="BG86" s="73"/>
      <c r="BH86" s="73"/>
      <c r="BI86" s="73"/>
      <c r="BJ86" s="73"/>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c r="CO86" s="96"/>
      <c r="CP86" s="96"/>
      <c r="CQ86" s="96"/>
      <c r="CR86" s="96"/>
      <c r="CS86" s="96"/>
      <c r="CT86" s="96"/>
      <c r="CU86" s="96"/>
      <c r="CV86" s="96"/>
      <c r="CW86" s="96"/>
      <c r="CX86" s="96"/>
      <c r="CY86" s="96"/>
      <c r="CZ86" s="90"/>
      <c r="DA86" s="90"/>
      <c r="DB86" s="90"/>
      <c r="DC86" s="90"/>
      <c r="DD86" s="90"/>
      <c r="DE86" s="90"/>
      <c r="DF86" s="90"/>
      <c r="DG86" s="91"/>
      <c r="DH86" s="91"/>
    </row>
    <row r="87" spans="1:249" s="69" customFormat="1" ht="15.75" customHeight="1">
      <c r="A87" s="81" t="s">
        <v>34</v>
      </c>
      <c r="B87" s="81"/>
      <c r="C87" s="81"/>
      <c r="D87" s="81"/>
      <c r="E87" s="81"/>
      <c r="F87" s="81"/>
      <c r="G87" s="81"/>
      <c r="H87" s="81"/>
      <c r="I87" s="45"/>
      <c r="J87" s="52"/>
      <c r="K87" s="227"/>
      <c r="L87" s="222"/>
      <c r="M87" s="222"/>
      <c r="N87" s="222"/>
      <c r="O87" s="222"/>
      <c r="P87" s="222"/>
      <c r="Q87" s="222"/>
      <c r="R87" s="222"/>
      <c r="S87" s="222"/>
      <c r="T87" s="222"/>
      <c r="U87" s="87"/>
      <c r="V87" s="73"/>
      <c r="W87" s="221"/>
      <c r="X87" s="222"/>
      <c r="Y87" s="222"/>
      <c r="Z87" s="222"/>
      <c r="AA87" s="222"/>
      <c r="AB87" s="222"/>
      <c r="AC87" s="222"/>
      <c r="AD87" s="222"/>
      <c r="AE87" s="222"/>
      <c r="AF87" s="222"/>
      <c r="AG87" s="222"/>
      <c r="AH87" s="222"/>
      <c r="AI87" s="222"/>
      <c r="AJ87" s="222"/>
      <c r="AK87" s="222"/>
      <c r="AL87" s="222"/>
      <c r="AM87" s="222"/>
      <c r="AN87" s="222"/>
      <c r="AO87" s="44"/>
      <c r="AP87" s="44"/>
      <c r="AQ87" s="44"/>
      <c r="AR87" s="44"/>
      <c r="AS87" s="44"/>
      <c r="AT87" s="44"/>
      <c r="AU87" s="44"/>
      <c r="AV87" s="96"/>
      <c r="AW87" s="96"/>
      <c r="AX87" s="96"/>
      <c r="AY87" s="96"/>
      <c r="AZ87" s="96"/>
      <c r="BA87" s="96"/>
      <c r="BB87" s="96"/>
      <c r="BC87" s="96"/>
      <c r="BD87" s="96"/>
      <c r="BE87" s="96"/>
      <c r="BF87" s="96"/>
      <c r="BG87" s="73"/>
      <c r="BH87" s="73"/>
      <c r="BI87" s="73"/>
      <c r="BJ87" s="73"/>
      <c r="BK87" s="96"/>
      <c r="BL87" s="96"/>
      <c r="BM87" s="96"/>
      <c r="BN87" s="96"/>
      <c r="BO87" s="96"/>
      <c r="BP87" s="96"/>
      <c r="BQ87" s="96"/>
      <c r="BR87" s="96"/>
      <c r="BS87" s="96"/>
      <c r="BT87" s="96"/>
      <c r="BU87" s="96"/>
      <c r="BV87" s="96"/>
      <c r="BW87" s="96"/>
      <c r="BX87" s="96"/>
      <c r="BY87" s="96"/>
      <c r="BZ87" s="96"/>
      <c r="CA87" s="96"/>
      <c r="CB87" s="96"/>
      <c r="CC87" s="96"/>
      <c r="CD87" s="96"/>
      <c r="CE87" s="96"/>
      <c r="CF87" s="96"/>
      <c r="CG87" s="96"/>
      <c r="CH87" s="96"/>
      <c r="CI87" s="96"/>
      <c r="CJ87" s="96"/>
      <c r="CK87" s="96"/>
      <c r="CL87" s="96"/>
      <c r="CM87" s="96"/>
      <c r="CN87" s="96"/>
      <c r="CO87" s="96"/>
      <c r="CP87" s="96"/>
      <c r="CQ87" s="96"/>
      <c r="CR87" s="96"/>
      <c r="CS87" s="96"/>
      <c r="CT87" s="96"/>
      <c r="CU87" s="96"/>
      <c r="CV87" s="96"/>
      <c r="CW87" s="96"/>
      <c r="CX87" s="96"/>
      <c r="CY87" s="96"/>
      <c r="CZ87" s="90"/>
      <c r="DA87" s="90"/>
      <c r="DB87" s="90"/>
      <c r="DC87" s="90"/>
      <c r="DD87" s="90"/>
      <c r="DE87" s="90"/>
      <c r="DF87" s="90"/>
      <c r="DG87" s="91"/>
      <c r="DH87" s="91"/>
    </row>
    <row r="88" spans="1:249" s="69" customFormat="1" ht="15.75" customHeight="1">
      <c r="A88" s="82" t="s">
        <v>35</v>
      </c>
      <c r="B88" s="81"/>
      <c r="C88" s="81"/>
      <c r="D88" s="81"/>
      <c r="E88" s="81"/>
      <c r="F88" s="81"/>
      <c r="G88" s="81"/>
      <c r="H88" s="81"/>
      <c r="I88" s="45"/>
      <c r="J88" s="52"/>
      <c r="K88" s="227"/>
      <c r="L88" s="222"/>
      <c r="M88" s="222"/>
      <c r="N88" s="222"/>
      <c r="O88" s="222"/>
      <c r="P88" s="222"/>
      <c r="Q88" s="222"/>
      <c r="R88" s="222"/>
      <c r="S88" s="222"/>
      <c r="T88" s="222"/>
      <c r="U88" s="87"/>
      <c r="V88" s="73"/>
      <c r="W88" s="221"/>
      <c r="X88" s="222"/>
      <c r="Y88" s="222"/>
      <c r="Z88" s="222"/>
      <c r="AA88" s="222"/>
      <c r="AB88" s="222"/>
      <c r="AC88" s="222"/>
      <c r="AD88" s="222"/>
      <c r="AE88" s="222"/>
      <c r="AF88" s="222"/>
      <c r="AG88" s="222"/>
      <c r="AH88" s="222"/>
      <c r="AI88" s="222"/>
      <c r="AJ88" s="222"/>
      <c r="AK88" s="222"/>
      <c r="AL88" s="222"/>
      <c r="AM88" s="222"/>
      <c r="AN88" s="222"/>
      <c r="AO88" s="44"/>
      <c r="AP88" s="44"/>
      <c r="AQ88" s="44"/>
      <c r="AR88" s="44"/>
      <c r="AS88" s="44"/>
      <c r="AT88" s="44"/>
      <c r="AU88" s="44"/>
      <c r="AV88" s="96"/>
      <c r="AW88" s="96"/>
      <c r="AX88" s="96"/>
      <c r="AY88" s="96"/>
      <c r="AZ88" s="96"/>
      <c r="BA88" s="96"/>
      <c r="BB88" s="96"/>
      <c r="BC88" s="96"/>
      <c r="BD88" s="96"/>
      <c r="BE88" s="96"/>
      <c r="BF88" s="96"/>
      <c r="BG88" s="73"/>
      <c r="BH88" s="73"/>
      <c r="BI88" s="73"/>
      <c r="BJ88" s="73"/>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c r="CO88" s="96"/>
      <c r="CP88" s="96"/>
      <c r="CQ88" s="96"/>
      <c r="CR88" s="96"/>
      <c r="CS88" s="96"/>
      <c r="CT88" s="96"/>
      <c r="CU88" s="96"/>
      <c r="CV88" s="96"/>
      <c r="CW88" s="96"/>
      <c r="CX88" s="96"/>
      <c r="CY88" s="96"/>
      <c r="CZ88" s="90"/>
      <c r="DA88" s="90"/>
      <c r="DB88" s="90"/>
      <c r="DC88" s="90"/>
      <c r="DD88" s="90"/>
      <c r="DE88" s="90"/>
      <c r="DF88" s="90"/>
      <c r="DG88" s="91"/>
      <c r="DH88" s="91"/>
    </row>
    <row r="89" spans="1:249" s="69" customFormat="1" ht="6" customHeight="1">
      <c r="A89" s="80"/>
      <c r="B89" s="80"/>
      <c r="C89" s="80"/>
      <c r="D89" s="80"/>
      <c r="E89" s="80"/>
      <c r="F89" s="80"/>
      <c r="G89" s="80"/>
      <c r="H89" s="80"/>
      <c r="I89" s="73"/>
      <c r="J89" s="76"/>
      <c r="K89" s="80"/>
      <c r="L89" s="80"/>
      <c r="M89" s="80"/>
      <c r="N89" s="80"/>
      <c r="O89" s="80"/>
      <c r="P89" s="80"/>
      <c r="Q89" s="80"/>
      <c r="R89" s="80"/>
      <c r="S89" s="80"/>
      <c r="T89" s="80"/>
      <c r="U89" s="87"/>
      <c r="V89" s="73"/>
      <c r="W89" s="83"/>
      <c r="X89" s="83"/>
      <c r="Y89" s="83"/>
      <c r="Z89" s="83"/>
      <c r="AA89" s="83"/>
      <c r="AB89" s="83"/>
      <c r="AC89" s="83"/>
      <c r="AD89" s="83"/>
      <c r="AE89" s="83"/>
      <c r="AF89" s="83"/>
      <c r="AG89" s="83"/>
      <c r="AH89" s="83"/>
      <c r="AI89" s="83"/>
      <c r="AJ89" s="83"/>
      <c r="AK89" s="83"/>
      <c r="AL89" s="83"/>
      <c r="AM89" s="83"/>
      <c r="AN89" s="83"/>
      <c r="AO89" s="84"/>
      <c r="AP89" s="84"/>
      <c r="AQ89" s="84"/>
      <c r="AR89" s="84"/>
      <c r="AS89" s="84"/>
      <c r="AT89" s="84"/>
      <c r="AU89" s="84"/>
      <c r="AV89" s="73"/>
      <c r="AW89" s="73"/>
      <c r="AX89" s="73"/>
      <c r="AY89" s="73"/>
      <c r="AZ89" s="73"/>
      <c r="BA89" s="73"/>
      <c r="BB89" s="73"/>
      <c r="BC89" s="73"/>
      <c r="BD89" s="73"/>
      <c r="BE89" s="73"/>
      <c r="BF89" s="73"/>
      <c r="BG89" s="73"/>
      <c r="BH89" s="73"/>
      <c r="BI89" s="73"/>
      <c r="BJ89" s="73"/>
      <c r="BK89" s="47"/>
      <c r="BL89" s="47"/>
      <c r="BM89" s="47"/>
      <c r="BN89" s="47"/>
      <c r="BO89" s="47"/>
      <c r="BP89" s="47"/>
      <c r="BQ89" s="47"/>
      <c r="BR89" s="47"/>
      <c r="BS89" s="47"/>
      <c r="BT89" s="47"/>
      <c r="BU89" s="47"/>
      <c r="BV89" s="47"/>
      <c r="BW89" s="47"/>
      <c r="BX89" s="47"/>
      <c r="BY89" s="47"/>
      <c r="BZ89" s="47"/>
      <c r="CA89" s="47"/>
      <c r="CB89" s="47"/>
      <c r="CC89" s="47"/>
      <c r="CD89" s="47"/>
      <c r="CE89" s="47"/>
      <c r="CF89" s="47"/>
      <c r="CG89" s="73"/>
      <c r="CH89" s="73"/>
      <c r="CI89" s="73"/>
      <c r="CJ89" s="73"/>
      <c r="CK89" s="47"/>
      <c r="CL89" s="47"/>
      <c r="CM89" s="47"/>
      <c r="CN89" s="47"/>
      <c r="CO89" s="47"/>
      <c r="CP89" s="47"/>
      <c r="CQ89" s="47"/>
      <c r="CR89" s="47"/>
      <c r="CS89" s="47"/>
      <c r="CT89" s="47"/>
      <c r="CU89" s="47"/>
      <c r="CV89" s="47"/>
      <c r="CW89" s="47"/>
      <c r="CX89" s="47"/>
      <c r="CY89" s="47"/>
      <c r="CZ89" s="90"/>
      <c r="DA89" s="90"/>
      <c r="DB89" s="90"/>
      <c r="DC89" s="90"/>
      <c r="DD89" s="90"/>
      <c r="DE89" s="90"/>
      <c r="DF89" s="90"/>
      <c r="DG89" s="91"/>
      <c r="DH89" s="91"/>
    </row>
    <row r="90" spans="1:249" s="69" customFormat="1" ht="14.25">
      <c r="A90" s="80"/>
      <c r="B90" s="80"/>
      <c r="C90" s="80"/>
      <c r="D90" s="80"/>
      <c r="E90" s="80"/>
      <c r="F90" s="80"/>
      <c r="G90" s="80"/>
      <c r="H90" s="80"/>
      <c r="I90" s="73"/>
      <c r="J90" s="76"/>
      <c r="K90" s="80"/>
      <c r="L90" s="80"/>
      <c r="M90" s="80"/>
      <c r="N90" s="80"/>
      <c r="O90" s="80"/>
      <c r="P90" s="80"/>
      <c r="Q90" s="80"/>
      <c r="R90" s="80"/>
      <c r="S90" s="80"/>
      <c r="T90" s="80"/>
      <c r="U90" s="87"/>
      <c r="V90" s="73"/>
      <c r="W90" s="85" t="s">
        <v>40</v>
      </c>
      <c r="X90" s="85"/>
      <c r="Y90" s="85"/>
      <c r="Z90" s="85"/>
      <c r="AA90" s="85"/>
      <c r="AB90" s="85"/>
      <c r="AC90" s="85"/>
      <c r="AD90" s="85"/>
      <c r="AE90" s="85"/>
      <c r="AF90" s="85"/>
      <c r="AG90" s="91"/>
      <c r="AI90" s="85"/>
      <c r="AJ90" s="91"/>
      <c r="AK90" s="91"/>
      <c r="AL90" s="85"/>
      <c r="AM90" s="85"/>
      <c r="AN90" s="98" t="s">
        <v>36</v>
      </c>
      <c r="AO90" s="84"/>
      <c r="AP90" s="84"/>
      <c r="AQ90" s="84"/>
      <c r="AR90" s="84"/>
      <c r="AS90" s="84"/>
      <c r="AT90" s="84"/>
      <c r="AU90" s="84"/>
      <c r="AV90" s="73"/>
      <c r="AW90" s="73"/>
      <c r="AX90" s="73"/>
      <c r="AY90" s="73"/>
      <c r="AZ90" s="73"/>
      <c r="BA90" s="73"/>
      <c r="BB90" s="73"/>
      <c r="BC90" s="73"/>
      <c r="BD90" s="73"/>
      <c r="BE90" s="73"/>
      <c r="BF90" s="73"/>
      <c r="BG90" s="73"/>
      <c r="BH90" s="73"/>
      <c r="BI90" s="73"/>
      <c r="BJ90" s="73"/>
      <c r="BK90" s="47"/>
      <c r="BL90" s="47"/>
      <c r="BM90" s="47"/>
      <c r="BN90" s="47"/>
      <c r="BO90" s="47"/>
      <c r="BP90" s="47"/>
      <c r="BQ90" s="47"/>
      <c r="BR90" s="47"/>
      <c r="BS90" s="47"/>
      <c r="BT90" s="47"/>
      <c r="BU90" s="47"/>
      <c r="BV90" s="47"/>
      <c r="BW90" s="47"/>
      <c r="BX90" s="47"/>
      <c r="BY90" s="47"/>
      <c r="BZ90" s="47"/>
      <c r="CA90" s="47"/>
      <c r="CB90" s="47"/>
      <c r="CC90" s="47"/>
      <c r="CD90" s="47"/>
      <c r="CE90" s="47"/>
      <c r="CF90" s="47"/>
      <c r="CG90" s="73"/>
      <c r="CH90" s="73"/>
      <c r="CI90" s="73"/>
      <c r="CJ90" s="73"/>
      <c r="CK90" s="47"/>
      <c r="CL90" s="47"/>
      <c r="CM90" s="47"/>
      <c r="CN90" s="47"/>
      <c r="CO90" s="47"/>
      <c r="CP90" s="47"/>
      <c r="CQ90" s="47"/>
      <c r="CR90" s="47"/>
      <c r="CS90" s="47"/>
      <c r="CT90" s="47"/>
      <c r="CU90" s="47"/>
      <c r="CV90" s="47"/>
      <c r="CW90" s="47"/>
      <c r="CX90" s="47"/>
      <c r="CY90" s="47"/>
      <c r="CZ90" s="90"/>
      <c r="DA90" s="90"/>
      <c r="DB90" s="90"/>
      <c r="DC90" s="90"/>
      <c r="DD90" s="90"/>
      <c r="DE90" s="90"/>
      <c r="DF90" s="90"/>
      <c r="DG90" s="91"/>
      <c r="DH90" s="91"/>
    </row>
    <row r="91" spans="1:249" s="69" customFormat="1" ht="3" customHeight="1">
      <c r="A91" s="80"/>
      <c r="B91" s="80"/>
      <c r="C91" s="80"/>
      <c r="D91" s="80"/>
      <c r="E91" s="80"/>
      <c r="F91" s="80"/>
      <c r="G91" s="80"/>
      <c r="H91" s="80"/>
      <c r="I91" s="73"/>
      <c r="J91" s="76"/>
      <c r="K91" s="80"/>
      <c r="L91" s="80"/>
      <c r="M91" s="80"/>
      <c r="N91" s="80"/>
      <c r="O91" s="80"/>
      <c r="P91" s="80"/>
      <c r="Q91" s="80"/>
      <c r="R91" s="80"/>
      <c r="S91" s="80"/>
      <c r="T91" s="80"/>
      <c r="U91" s="87"/>
      <c r="V91" s="73"/>
      <c r="W91" s="85"/>
      <c r="X91" s="85"/>
      <c r="Y91" s="85"/>
      <c r="Z91" s="85"/>
      <c r="AA91" s="85"/>
      <c r="AB91" s="85"/>
      <c r="AC91" s="85"/>
      <c r="AD91" s="85"/>
      <c r="AE91" s="85"/>
      <c r="AF91" s="85"/>
      <c r="AG91" s="85"/>
      <c r="AH91" s="85"/>
      <c r="AI91" s="85"/>
      <c r="AJ91" s="85"/>
      <c r="AK91" s="85"/>
      <c r="AL91" s="85"/>
      <c r="AM91" s="85"/>
      <c r="AN91" s="85"/>
      <c r="AO91" s="84"/>
      <c r="AP91" s="84"/>
      <c r="AQ91" s="84"/>
      <c r="AR91" s="84"/>
      <c r="AS91" s="84"/>
      <c r="AT91" s="84"/>
      <c r="AU91" s="84"/>
      <c r="AV91" s="73"/>
      <c r="AW91" s="73"/>
      <c r="AX91" s="73"/>
      <c r="AY91" s="73"/>
      <c r="AZ91" s="73"/>
      <c r="BA91" s="73"/>
      <c r="BB91" s="73"/>
      <c r="BC91" s="73"/>
      <c r="BD91" s="73"/>
      <c r="BE91" s="73"/>
      <c r="BF91" s="73"/>
      <c r="BG91" s="73"/>
      <c r="BH91" s="73"/>
      <c r="BI91" s="73"/>
      <c r="BJ91" s="73"/>
      <c r="BK91" s="47"/>
      <c r="BL91" s="47"/>
      <c r="BM91" s="47"/>
      <c r="BN91" s="47"/>
      <c r="BO91" s="47"/>
      <c r="BP91" s="47"/>
      <c r="BQ91" s="47"/>
      <c r="BR91" s="47"/>
      <c r="BS91" s="47"/>
      <c r="BT91" s="47"/>
      <c r="BU91" s="47"/>
      <c r="BV91" s="47"/>
      <c r="BW91" s="47"/>
      <c r="BX91" s="47"/>
      <c r="BY91" s="47"/>
      <c r="BZ91" s="47"/>
      <c r="CA91" s="47"/>
      <c r="CB91" s="47"/>
      <c r="CC91" s="47"/>
      <c r="CD91" s="47"/>
      <c r="CE91" s="47"/>
      <c r="CF91" s="47"/>
      <c r="CG91" s="73"/>
      <c r="CH91" s="73"/>
      <c r="CI91" s="73"/>
      <c r="CJ91" s="73"/>
      <c r="CK91" s="47"/>
      <c r="CL91" s="47"/>
      <c r="CM91" s="47"/>
      <c r="CN91" s="47"/>
      <c r="CO91" s="47"/>
      <c r="CP91" s="47"/>
      <c r="CQ91" s="47"/>
      <c r="CR91" s="47"/>
      <c r="CS91" s="47"/>
      <c r="CT91" s="47"/>
      <c r="CU91" s="47"/>
      <c r="CV91" s="47"/>
      <c r="CW91" s="47"/>
      <c r="CX91" s="47"/>
      <c r="CY91" s="47"/>
      <c r="CZ91" s="90"/>
      <c r="DA91" s="90"/>
      <c r="DB91" s="90"/>
      <c r="DC91" s="90"/>
      <c r="DD91" s="90"/>
      <c r="DE91" s="90"/>
      <c r="DF91" s="90"/>
      <c r="DG91" s="91"/>
      <c r="DH91" s="91"/>
    </row>
    <row r="92" spans="1:249" s="69" customFormat="1" ht="15.75" customHeight="1">
      <c r="A92" s="80"/>
      <c r="B92" s="80"/>
      <c r="C92" s="80"/>
      <c r="D92" s="80"/>
      <c r="E92" s="80"/>
      <c r="F92" s="80"/>
      <c r="G92" s="80"/>
      <c r="H92" s="80"/>
      <c r="I92" s="73"/>
      <c r="J92" s="76"/>
      <c r="K92" s="80"/>
      <c r="L92" s="80"/>
      <c r="M92" s="80"/>
      <c r="N92" s="80"/>
      <c r="O92" s="80"/>
      <c r="P92" s="80"/>
      <c r="Q92" s="80"/>
      <c r="R92" s="80"/>
      <c r="S92" s="80"/>
      <c r="T92" s="80"/>
      <c r="U92" s="87"/>
      <c r="V92" s="73"/>
      <c r="W92" s="85" t="s">
        <v>41</v>
      </c>
      <c r="X92" s="132"/>
      <c r="Y92" s="132"/>
      <c r="Z92" s="226"/>
      <c r="AA92" s="220"/>
      <c r="AB92" s="220"/>
      <c r="AC92" s="220"/>
      <c r="AD92" s="220"/>
      <c r="AE92" s="220"/>
      <c r="AF92" s="220"/>
      <c r="AG92" s="220"/>
      <c r="AH92" s="220"/>
      <c r="AI92" s="220"/>
      <c r="AJ92" s="220"/>
      <c r="AK92" s="220"/>
      <c r="AL92" s="220"/>
      <c r="AM92" s="220"/>
      <c r="AN92" s="220"/>
      <c r="AO92" s="86"/>
      <c r="AP92" s="86"/>
      <c r="AQ92" s="86"/>
      <c r="AR92" s="86"/>
      <c r="AS92" s="86"/>
      <c r="AT92" s="86"/>
      <c r="AU92" s="86"/>
      <c r="AV92" s="80"/>
      <c r="AW92" s="80"/>
      <c r="AX92" s="73"/>
      <c r="AY92" s="73"/>
      <c r="AZ92" s="73"/>
      <c r="BA92" s="73"/>
      <c r="BB92" s="73"/>
      <c r="BC92" s="73"/>
      <c r="BD92" s="73"/>
      <c r="BE92" s="73"/>
      <c r="BF92" s="73"/>
      <c r="BG92" s="73"/>
      <c r="BH92" s="73"/>
      <c r="BI92" s="73"/>
      <c r="BJ92" s="73"/>
      <c r="BK92" s="43"/>
      <c r="BL92" s="43"/>
      <c r="BM92" s="43"/>
      <c r="BN92" s="43"/>
      <c r="BO92" s="43"/>
      <c r="BP92" s="43"/>
      <c r="BQ92" s="43"/>
      <c r="BR92" s="96"/>
      <c r="BS92" s="96"/>
      <c r="BT92" s="96"/>
      <c r="BU92" s="96"/>
      <c r="BV92" s="96"/>
      <c r="BW92" s="96"/>
      <c r="BX92" s="96"/>
      <c r="BY92" s="96"/>
      <c r="BZ92" s="96"/>
      <c r="CA92" s="96"/>
      <c r="CB92" s="96"/>
      <c r="CC92" s="96"/>
      <c r="CD92" s="96"/>
      <c r="CE92" s="96"/>
      <c r="CF92" s="96"/>
      <c r="CG92" s="96"/>
      <c r="CH92" s="96"/>
      <c r="CI92" s="96"/>
      <c r="CJ92" s="96"/>
      <c r="CK92" s="96"/>
      <c r="CL92" s="96"/>
      <c r="CM92" s="96"/>
      <c r="CN92" s="96"/>
      <c r="CO92" s="96"/>
      <c r="CP92" s="96"/>
      <c r="CQ92" s="96"/>
      <c r="CR92" s="96"/>
      <c r="CS92" s="96"/>
      <c r="CT92" s="96"/>
      <c r="CU92" s="96"/>
      <c r="CV92" s="96"/>
      <c r="CW92" s="96"/>
      <c r="CX92" s="96"/>
      <c r="CY92" s="96"/>
      <c r="CZ92" s="90"/>
      <c r="DA92" s="90"/>
      <c r="DB92" s="90"/>
      <c r="DC92" s="90"/>
      <c r="DD92" s="90"/>
      <c r="DE92" s="90"/>
      <c r="DF92" s="90"/>
      <c r="DG92" s="91"/>
      <c r="DH92" s="91"/>
    </row>
    <row r="93" spans="1:249" s="69" customFormat="1" ht="4.5" customHeight="1">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84"/>
      <c r="AS93" s="84"/>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90"/>
      <c r="DA93" s="90"/>
      <c r="DB93" s="90"/>
      <c r="DC93" s="90"/>
      <c r="DD93" s="90"/>
      <c r="DE93" s="90"/>
      <c r="DF93" s="90"/>
      <c r="DG93" s="90"/>
      <c r="DH93" s="90"/>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c r="EO93" s="68"/>
      <c r="EP93" s="68"/>
      <c r="EQ93" s="68"/>
      <c r="ER93" s="68"/>
      <c r="ES93" s="68"/>
      <c r="ET93" s="68"/>
      <c r="EU93" s="68"/>
      <c r="EV93" s="68"/>
      <c r="EW93" s="68"/>
      <c r="EX93" s="68"/>
      <c r="EY93" s="68"/>
      <c r="EZ93" s="68"/>
      <c r="FA93" s="68"/>
      <c r="FB93" s="68"/>
      <c r="FC93" s="68"/>
      <c r="FD93" s="68"/>
      <c r="FE93" s="68"/>
      <c r="FF93" s="68"/>
      <c r="FG93" s="68"/>
      <c r="FH93" s="68"/>
      <c r="FI93" s="68"/>
      <c r="FJ93" s="68"/>
      <c r="FK93" s="68"/>
      <c r="FL93" s="68"/>
      <c r="FM93" s="68"/>
      <c r="FN93" s="68"/>
      <c r="FO93" s="68"/>
      <c r="FP93" s="68"/>
      <c r="FQ93" s="68"/>
      <c r="FR93" s="68"/>
      <c r="FS93" s="68"/>
      <c r="FT93" s="68"/>
      <c r="FU93" s="68"/>
      <c r="FV93" s="68"/>
      <c r="FW93" s="68"/>
      <c r="FX93" s="68"/>
      <c r="FY93" s="68"/>
      <c r="FZ93" s="68"/>
      <c r="GA93" s="68"/>
      <c r="GB93" s="68"/>
      <c r="GC93" s="68"/>
      <c r="GD93" s="68"/>
      <c r="GE93" s="68"/>
      <c r="GF93" s="68"/>
      <c r="GG93" s="68"/>
      <c r="GH93" s="68"/>
      <c r="GI93" s="68"/>
      <c r="GJ93" s="68"/>
      <c r="GK93" s="68"/>
      <c r="GL93" s="68"/>
      <c r="GM93" s="68"/>
      <c r="GN93" s="68"/>
      <c r="GO93" s="68"/>
      <c r="GP93" s="68"/>
      <c r="GQ93" s="68"/>
      <c r="GR93" s="68"/>
      <c r="GS93" s="68"/>
      <c r="GT93" s="68"/>
      <c r="GU93" s="68"/>
      <c r="GV93" s="68"/>
      <c r="GW93" s="68"/>
      <c r="GX93" s="68"/>
      <c r="GY93" s="68"/>
      <c r="GZ93" s="68"/>
      <c r="HA93" s="68"/>
      <c r="HB93" s="68"/>
      <c r="HC93" s="68"/>
      <c r="HD93" s="68"/>
      <c r="HE93" s="68"/>
      <c r="HF93" s="68"/>
      <c r="HG93" s="68"/>
      <c r="HH93" s="68"/>
      <c r="HI93" s="68"/>
      <c r="HJ93" s="68"/>
      <c r="HK93" s="68"/>
      <c r="HL93" s="68"/>
      <c r="HM93" s="68"/>
      <c r="HN93" s="68"/>
      <c r="HO93" s="68"/>
      <c r="HP93" s="68"/>
      <c r="HQ93" s="68"/>
      <c r="HR93" s="68"/>
      <c r="HS93" s="68"/>
      <c r="HT93" s="68"/>
      <c r="HU93" s="68"/>
      <c r="HV93" s="68"/>
      <c r="HW93" s="68"/>
      <c r="HX93" s="68"/>
      <c r="HY93" s="68"/>
      <c r="HZ93" s="68"/>
      <c r="IA93" s="68"/>
      <c r="IB93" s="68"/>
      <c r="IC93" s="68"/>
      <c r="ID93" s="68"/>
      <c r="IE93" s="68"/>
      <c r="IF93" s="68"/>
      <c r="IG93" s="68"/>
      <c r="IH93" s="68"/>
      <c r="II93" s="68"/>
      <c r="IJ93" s="68"/>
      <c r="IK93" s="68"/>
      <c r="IL93" s="68"/>
      <c r="IM93" s="68"/>
      <c r="IN93" s="68"/>
      <c r="IO93" s="68"/>
    </row>
    <row r="94" spans="1:249" s="69" customFormat="1" ht="12">
      <c r="A94" s="99" t="s">
        <v>39</v>
      </c>
      <c r="B94" s="45"/>
      <c r="C94" s="45"/>
      <c r="D94" s="45"/>
      <c r="E94" s="45"/>
      <c r="F94" s="45"/>
      <c r="G94" s="45"/>
      <c r="H94" s="45"/>
      <c r="I94" s="45"/>
      <c r="J94" s="45"/>
      <c r="K94" s="45"/>
      <c r="L94" s="45"/>
      <c r="M94" s="45"/>
      <c r="N94" s="45"/>
      <c r="O94" s="91"/>
      <c r="P94" s="45" t="s">
        <v>67</v>
      </c>
      <c r="Q94" s="91"/>
      <c r="R94" s="100"/>
      <c r="S94" s="100"/>
      <c r="T94" s="45"/>
      <c r="U94" s="45"/>
      <c r="V94" s="45"/>
      <c r="W94" s="45"/>
      <c r="X94" s="100"/>
      <c r="Y94" s="100"/>
      <c r="Z94" s="100"/>
      <c r="AA94" s="45"/>
      <c r="AB94" s="39"/>
      <c r="AC94" s="91"/>
      <c r="AD94" s="39"/>
      <c r="AE94" s="46"/>
      <c r="AF94" s="39"/>
      <c r="AG94" s="46" t="s">
        <v>66</v>
      </c>
      <c r="AH94" s="91"/>
      <c r="AI94" s="39"/>
      <c r="AJ94" s="39"/>
      <c r="AK94" s="39"/>
      <c r="AL94" s="39"/>
      <c r="AM94" s="39"/>
      <c r="AN94" s="39"/>
      <c r="AO94" s="39"/>
      <c r="AP94" s="39"/>
      <c r="AQ94" s="39"/>
      <c r="AR94" s="148"/>
      <c r="AS94" s="149"/>
      <c r="AT94" s="39"/>
      <c r="AU94" s="39"/>
      <c r="AV94" s="39"/>
      <c r="AW94" s="91"/>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90"/>
      <c r="CB94" s="46"/>
      <c r="CC94" s="46"/>
      <c r="CD94" s="46"/>
      <c r="CE94" s="46"/>
      <c r="CF94" s="46"/>
      <c r="CG94" s="46"/>
      <c r="CH94" s="46"/>
      <c r="CI94" s="46"/>
      <c r="CJ94" s="46"/>
      <c r="CK94" s="46"/>
      <c r="CL94" s="46"/>
      <c r="CM94" s="46"/>
      <c r="CN94" s="46"/>
      <c r="CO94" s="46"/>
      <c r="CP94" s="46"/>
      <c r="CQ94" s="46"/>
      <c r="CR94" s="46"/>
      <c r="CS94" s="46"/>
      <c r="CT94" s="46"/>
      <c r="CU94" s="46"/>
      <c r="CV94" s="46"/>
      <c r="CW94" s="46"/>
      <c r="CX94" s="46"/>
      <c r="CY94" s="46"/>
      <c r="CZ94" s="90"/>
      <c r="DA94" s="90"/>
      <c r="DB94" s="90"/>
      <c r="DC94" s="90"/>
      <c r="DD94" s="90"/>
      <c r="DE94" s="90"/>
      <c r="DF94" s="90"/>
      <c r="DG94" s="90"/>
      <c r="DH94" s="90"/>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c r="EO94" s="68"/>
      <c r="EP94" s="68"/>
      <c r="EQ94" s="68"/>
      <c r="ER94" s="68"/>
      <c r="ES94" s="68"/>
      <c r="ET94" s="68"/>
      <c r="EU94" s="68"/>
      <c r="EV94" s="68"/>
      <c r="EW94" s="68"/>
      <c r="EX94" s="68"/>
      <c r="EY94" s="68"/>
      <c r="EZ94" s="68"/>
      <c r="FA94" s="68"/>
      <c r="FB94" s="68"/>
      <c r="FC94" s="68"/>
      <c r="FD94" s="68"/>
      <c r="FE94" s="68"/>
      <c r="FF94" s="68"/>
      <c r="FG94" s="68"/>
      <c r="FH94" s="68"/>
      <c r="FI94" s="68"/>
      <c r="FJ94" s="68"/>
      <c r="FK94" s="68"/>
      <c r="FL94" s="68"/>
      <c r="FM94" s="68"/>
      <c r="FN94" s="68"/>
      <c r="FO94" s="68"/>
      <c r="FP94" s="68"/>
      <c r="FQ94" s="68"/>
      <c r="FR94" s="68"/>
      <c r="FS94" s="68"/>
      <c r="FT94" s="68"/>
      <c r="FU94" s="68"/>
      <c r="FV94" s="68"/>
      <c r="FW94" s="68"/>
      <c r="FX94" s="68"/>
      <c r="FY94" s="68"/>
      <c r="FZ94" s="68"/>
      <c r="GA94" s="68"/>
      <c r="GB94" s="68"/>
      <c r="GC94" s="68"/>
      <c r="GD94" s="68"/>
      <c r="GE94" s="68"/>
      <c r="GF94" s="68"/>
      <c r="GG94" s="68"/>
      <c r="GH94" s="68"/>
      <c r="GI94" s="68"/>
      <c r="GJ94" s="68"/>
      <c r="GK94" s="68"/>
      <c r="GL94" s="68"/>
      <c r="GM94" s="68"/>
      <c r="GN94" s="68"/>
      <c r="GO94" s="68"/>
      <c r="GP94" s="68"/>
      <c r="GQ94" s="68"/>
      <c r="GR94" s="68"/>
      <c r="GS94" s="68"/>
      <c r="GT94" s="68"/>
      <c r="GU94" s="68"/>
      <c r="GV94" s="68"/>
      <c r="GW94" s="68"/>
      <c r="GX94" s="68"/>
      <c r="GY94" s="68"/>
      <c r="GZ94" s="68"/>
      <c r="HA94" s="68"/>
      <c r="HB94" s="68"/>
      <c r="HC94" s="68"/>
      <c r="HD94" s="68"/>
      <c r="HE94" s="68"/>
      <c r="HF94" s="68"/>
      <c r="HG94" s="68"/>
      <c r="HH94" s="68"/>
      <c r="HI94" s="68"/>
      <c r="HJ94" s="68"/>
      <c r="HK94" s="68"/>
      <c r="HL94" s="68"/>
      <c r="HM94" s="68"/>
      <c r="HN94" s="68"/>
      <c r="HO94" s="68"/>
      <c r="HP94" s="68"/>
      <c r="HQ94" s="68"/>
      <c r="HR94" s="68"/>
      <c r="HS94" s="68"/>
      <c r="HT94" s="68"/>
      <c r="HU94" s="68"/>
      <c r="HV94" s="68"/>
      <c r="HW94" s="68"/>
      <c r="HX94" s="68"/>
      <c r="HY94" s="68"/>
      <c r="HZ94" s="68"/>
      <c r="IA94" s="68"/>
      <c r="IB94" s="68"/>
      <c r="IC94" s="68"/>
      <c r="ID94" s="68"/>
      <c r="IE94" s="68"/>
      <c r="IF94" s="68"/>
      <c r="IG94" s="68"/>
      <c r="IH94" s="68"/>
      <c r="II94" s="68"/>
      <c r="IJ94" s="68"/>
      <c r="IK94" s="68"/>
      <c r="IL94" s="68"/>
      <c r="IM94" s="68"/>
      <c r="IN94" s="68"/>
      <c r="IO94" s="68"/>
    </row>
    <row r="95" spans="1:249" s="2" customFormat="1" ht="12">
      <c r="A95" s="32"/>
      <c r="B95" s="32"/>
      <c r="C95" s="32"/>
      <c r="D95" s="32"/>
      <c r="E95" s="32"/>
      <c r="F95" s="32"/>
      <c r="G95" s="32"/>
      <c r="H95" s="32"/>
      <c r="I95" s="32"/>
      <c r="J95" s="32"/>
      <c r="K95" s="32"/>
      <c r="L95" s="32"/>
      <c r="M95" s="32"/>
      <c r="N95" s="32"/>
      <c r="O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3"/>
      <c r="AP95" s="33"/>
      <c r="AQ95" s="33"/>
      <c r="AR95" s="34"/>
      <c r="AS95" s="150"/>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0"/>
      <c r="DA95" s="30"/>
      <c r="DB95" s="30"/>
      <c r="DC95" s="30"/>
      <c r="DD95" s="30"/>
      <c r="DE95" s="30"/>
      <c r="DF95" s="30"/>
      <c r="DG95" s="14"/>
      <c r="DH95" s="14"/>
    </row>
    <row r="96" spans="1:249" s="2" customFormat="1" ht="12">
      <c r="AI96" s="16"/>
      <c r="AJ96" s="16"/>
      <c r="AK96" s="16"/>
      <c r="AO96" s="5"/>
      <c r="AP96" s="5"/>
      <c r="AQ96" s="5"/>
      <c r="AR96" s="9"/>
      <c r="AS96" s="151"/>
      <c r="AT96" s="14"/>
      <c r="AU96" s="14"/>
      <c r="AV96" s="14"/>
      <c r="AW96" s="14"/>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14"/>
      <c r="DH96" s="14"/>
    </row>
    <row r="97" spans="35:112" s="2" customFormat="1" ht="12">
      <c r="AI97" s="16"/>
      <c r="AJ97" s="16"/>
      <c r="AK97" s="16"/>
      <c r="AO97" s="5"/>
      <c r="AP97" s="5"/>
      <c r="AQ97" s="5"/>
      <c r="AR97" s="9"/>
      <c r="AS97" s="151"/>
      <c r="AT97" s="14"/>
      <c r="AU97" s="14"/>
      <c r="AV97" s="14"/>
      <c r="AW97" s="14"/>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14"/>
      <c r="DH97" s="14"/>
    </row>
    <row r="98" spans="35:112" s="2" customFormat="1" ht="12">
      <c r="AI98" s="16"/>
      <c r="AJ98" s="16"/>
      <c r="AK98" s="16"/>
      <c r="AO98" s="5"/>
      <c r="AP98" s="5"/>
      <c r="AQ98" s="5"/>
      <c r="AR98" s="9"/>
      <c r="AS98" s="151"/>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row>
    <row r="99" spans="35:112" s="2" customFormat="1" ht="12">
      <c r="AI99" s="16"/>
      <c r="AJ99" s="16"/>
      <c r="AK99" s="16"/>
      <c r="AO99" s="5"/>
      <c r="AP99" s="5"/>
      <c r="AQ99" s="5"/>
      <c r="AR99" s="9"/>
      <c r="AS99" s="151"/>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row>
    <row r="100" spans="35:112" s="2" customFormat="1" ht="12">
      <c r="AI100" s="16"/>
      <c r="AJ100" s="16"/>
      <c r="AK100" s="16"/>
      <c r="AO100" s="5"/>
      <c r="AP100" s="5"/>
      <c r="AQ100" s="5"/>
      <c r="AR100" s="9"/>
      <c r="AS100" s="151"/>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row>
    <row r="101" spans="35:112" s="2" customFormat="1" ht="12">
      <c r="AI101" s="16"/>
      <c r="AJ101" s="16"/>
      <c r="AK101" s="16"/>
      <c r="AO101" s="5"/>
      <c r="AP101" s="5"/>
      <c r="AQ101" s="5"/>
      <c r="AR101" s="9"/>
      <c r="AS101" s="151"/>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row>
    <row r="102" spans="35:112" s="2" customFormat="1" ht="12">
      <c r="AI102" s="16"/>
      <c r="AJ102" s="16"/>
      <c r="AK102" s="16"/>
      <c r="AO102" s="5"/>
      <c r="AP102" s="5"/>
      <c r="AQ102" s="5"/>
      <c r="AR102" s="9"/>
      <c r="AS102" s="151"/>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row>
    <row r="103" spans="35:112" s="2" customFormat="1" ht="12">
      <c r="AI103" s="16"/>
      <c r="AJ103" s="16"/>
      <c r="AK103" s="16"/>
      <c r="AO103" s="5"/>
      <c r="AP103" s="5"/>
      <c r="AQ103" s="5"/>
      <c r="AR103" s="9"/>
      <c r="AS103" s="151"/>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row>
    <row r="104" spans="35:112" s="2" customFormat="1" ht="12">
      <c r="AI104" s="16"/>
      <c r="AJ104" s="16"/>
      <c r="AK104" s="16"/>
      <c r="AO104" s="5"/>
      <c r="AP104" s="5"/>
      <c r="AQ104" s="5"/>
      <c r="AR104" s="9"/>
      <c r="AS104" s="151"/>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row>
    <row r="105" spans="35:112" s="2" customFormat="1" ht="12">
      <c r="AI105" s="16"/>
      <c r="AJ105" s="16"/>
      <c r="AK105" s="16"/>
      <c r="AO105" s="5"/>
      <c r="AP105" s="5"/>
      <c r="AQ105" s="5"/>
      <c r="AR105" s="9"/>
      <c r="AS105" s="151"/>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row>
    <row r="106" spans="35:112" s="2" customFormat="1" ht="12">
      <c r="AI106" s="16"/>
      <c r="AJ106" s="16"/>
      <c r="AK106" s="16"/>
      <c r="AO106" s="5"/>
      <c r="AP106" s="5"/>
      <c r="AQ106" s="5"/>
      <c r="AR106" s="9"/>
      <c r="AS106" s="151"/>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row>
    <row r="107" spans="35:112" s="2" customFormat="1" ht="12">
      <c r="AI107" s="16"/>
      <c r="AJ107" s="16"/>
      <c r="AK107" s="16"/>
      <c r="AO107" s="5"/>
      <c r="AP107" s="5"/>
      <c r="AQ107" s="5"/>
      <c r="AR107" s="9"/>
      <c r="AS107" s="151"/>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row>
    <row r="108" spans="35:112" s="2" customFormat="1" ht="12">
      <c r="AI108" s="16"/>
      <c r="AJ108" s="16"/>
      <c r="AK108" s="16"/>
      <c r="AO108" s="5"/>
      <c r="AP108" s="5"/>
      <c r="AQ108" s="5"/>
      <c r="AR108" s="9"/>
      <c r="AS108" s="151"/>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row>
    <row r="109" spans="35:112" s="2" customFormat="1" ht="12">
      <c r="AI109" s="16"/>
      <c r="AJ109" s="16"/>
      <c r="AK109" s="16"/>
      <c r="AO109" s="5"/>
      <c r="AP109" s="5"/>
      <c r="AQ109" s="5"/>
      <c r="AR109" s="9"/>
      <c r="AS109" s="151"/>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row>
    <row r="110" spans="35:112" s="2" customFormat="1" ht="12">
      <c r="AI110" s="16"/>
      <c r="AJ110" s="16"/>
      <c r="AK110" s="16"/>
      <c r="AO110" s="5"/>
      <c r="AP110" s="5"/>
      <c r="AQ110" s="5"/>
      <c r="AR110" s="9"/>
      <c r="AS110" s="151"/>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row>
    <row r="111" spans="35:112" s="2" customFormat="1" ht="12">
      <c r="AI111" s="16"/>
      <c r="AJ111" s="16"/>
      <c r="AK111" s="16"/>
      <c r="AO111" s="5"/>
      <c r="AP111" s="5"/>
      <c r="AQ111" s="5"/>
      <c r="AR111" s="9"/>
      <c r="AS111" s="151"/>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row>
    <row r="112" spans="35:112" s="2" customFormat="1" ht="12">
      <c r="AI112" s="16"/>
      <c r="AJ112" s="16"/>
      <c r="AK112" s="16"/>
      <c r="AO112" s="5"/>
      <c r="AP112" s="5"/>
      <c r="AQ112" s="5"/>
      <c r="AR112" s="9"/>
      <c r="AS112" s="151"/>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row>
    <row r="113" spans="35:112" s="2" customFormat="1" ht="12">
      <c r="AI113" s="16"/>
      <c r="AJ113" s="16"/>
      <c r="AK113" s="16"/>
      <c r="AO113" s="5"/>
      <c r="AP113" s="5"/>
      <c r="AQ113" s="5"/>
      <c r="AR113" s="9"/>
      <c r="AS113" s="151"/>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row>
    <row r="114" spans="35:112" s="2" customFormat="1" ht="12">
      <c r="AI114" s="16"/>
      <c r="AJ114" s="16"/>
      <c r="AK114" s="16"/>
      <c r="AO114" s="5"/>
      <c r="AP114" s="5"/>
      <c r="AQ114" s="5"/>
      <c r="AR114" s="9"/>
      <c r="AS114" s="151"/>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row>
    <row r="115" spans="35:112" s="2" customFormat="1" ht="12">
      <c r="AI115" s="16"/>
      <c r="AJ115" s="16"/>
      <c r="AK115" s="16"/>
      <c r="AO115" s="5"/>
      <c r="AP115" s="5"/>
      <c r="AQ115" s="5"/>
      <c r="AR115" s="9"/>
      <c r="AS115" s="151"/>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row>
    <row r="116" spans="35:112" s="2" customFormat="1" ht="12">
      <c r="AI116" s="16"/>
      <c r="AJ116" s="16"/>
      <c r="AK116" s="16"/>
      <c r="AO116" s="5"/>
      <c r="AP116" s="5"/>
      <c r="AQ116" s="5"/>
      <c r="AR116" s="9"/>
      <c r="AS116" s="151"/>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row>
    <row r="117" spans="35:112" s="2" customFormat="1" ht="12">
      <c r="AI117" s="16"/>
      <c r="AJ117" s="16"/>
      <c r="AK117" s="16"/>
      <c r="AO117" s="5"/>
      <c r="AP117" s="5"/>
      <c r="AQ117" s="5"/>
      <c r="AR117" s="9"/>
      <c r="AS117" s="151"/>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row>
    <row r="118" spans="35:112" s="2" customFormat="1" ht="12">
      <c r="AI118" s="16"/>
      <c r="AJ118" s="16"/>
      <c r="AK118" s="16"/>
      <c r="AO118" s="5"/>
      <c r="AP118" s="5"/>
      <c r="AQ118" s="5"/>
      <c r="AR118" s="9"/>
      <c r="AS118" s="151"/>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row>
    <row r="119" spans="35:112" s="2" customFormat="1" ht="12">
      <c r="AI119" s="16"/>
      <c r="AJ119" s="16"/>
      <c r="AK119" s="16"/>
      <c r="AO119" s="5"/>
      <c r="AP119" s="5"/>
      <c r="AQ119" s="5"/>
      <c r="AR119" s="9"/>
      <c r="AS119" s="151"/>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row>
    <row r="120" spans="35:112" s="2" customFormat="1" ht="12">
      <c r="AI120" s="16"/>
      <c r="AJ120" s="16"/>
      <c r="AK120" s="16"/>
      <c r="AO120" s="5"/>
      <c r="AP120" s="5"/>
      <c r="AQ120" s="5"/>
      <c r="AR120" s="9"/>
      <c r="AS120" s="151"/>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row>
    <row r="121" spans="35:112" s="2" customFormat="1" ht="12">
      <c r="AI121" s="16"/>
      <c r="AJ121" s="16"/>
      <c r="AK121" s="16"/>
      <c r="AO121" s="5"/>
      <c r="AP121" s="5"/>
      <c r="AQ121" s="5"/>
      <c r="AR121" s="9"/>
      <c r="AS121" s="151"/>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row>
    <row r="122" spans="35:112" s="2" customFormat="1" ht="12">
      <c r="AI122" s="16"/>
      <c r="AJ122" s="16"/>
      <c r="AK122" s="16"/>
      <c r="AO122" s="5"/>
      <c r="AP122" s="5"/>
      <c r="AQ122" s="5"/>
      <c r="AR122" s="9"/>
      <c r="AS122" s="151"/>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row>
    <row r="123" spans="35:112" s="2" customFormat="1" ht="12">
      <c r="AI123" s="16"/>
      <c r="AJ123" s="16"/>
      <c r="AK123" s="16"/>
      <c r="AO123" s="5"/>
      <c r="AP123" s="5"/>
      <c r="AQ123" s="5"/>
      <c r="AR123" s="9"/>
      <c r="AS123" s="151"/>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row>
    <row r="124" spans="35:112" s="2" customFormat="1" ht="12">
      <c r="AI124" s="16"/>
      <c r="AJ124" s="16"/>
      <c r="AK124" s="16"/>
      <c r="AO124" s="5"/>
      <c r="AP124" s="5"/>
      <c r="AQ124" s="5"/>
      <c r="AR124" s="9"/>
      <c r="AS124" s="151"/>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row>
    <row r="125" spans="35:112" s="2" customFormat="1" ht="12">
      <c r="AI125" s="16"/>
      <c r="AJ125" s="16"/>
      <c r="AK125" s="16"/>
      <c r="AO125" s="5"/>
      <c r="AP125" s="5"/>
      <c r="AQ125" s="5"/>
      <c r="AR125" s="9"/>
      <c r="AS125" s="151"/>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row>
    <row r="126" spans="35:112" s="2" customFormat="1" ht="12">
      <c r="AI126" s="16"/>
      <c r="AJ126" s="16"/>
      <c r="AK126" s="16"/>
      <c r="AO126" s="5"/>
      <c r="AP126" s="5"/>
      <c r="AQ126" s="5"/>
      <c r="AR126" s="9"/>
      <c r="AS126" s="151"/>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row>
    <row r="127" spans="35:112" s="2" customFormat="1" ht="12">
      <c r="AI127" s="16"/>
      <c r="AJ127" s="16"/>
      <c r="AK127" s="16"/>
      <c r="AO127" s="5"/>
      <c r="AP127" s="5"/>
      <c r="AQ127" s="5"/>
      <c r="AR127" s="9"/>
      <c r="AS127" s="151"/>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row>
    <row r="128" spans="35:112" s="2" customFormat="1" ht="12">
      <c r="AI128" s="16"/>
      <c r="AJ128" s="16"/>
      <c r="AK128" s="16"/>
      <c r="AO128" s="5"/>
      <c r="AP128" s="5"/>
      <c r="AQ128" s="5"/>
      <c r="AR128" s="9"/>
      <c r="AS128" s="151"/>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row>
    <row r="129" spans="35:112" s="2" customFormat="1" ht="12">
      <c r="AI129" s="16"/>
      <c r="AJ129" s="16"/>
      <c r="AK129" s="16"/>
      <c r="AO129" s="5"/>
      <c r="AP129" s="5"/>
      <c r="AQ129" s="5"/>
      <c r="AR129" s="9"/>
      <c r="AS129" s="151"/>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row>
    <row r="130" spans="35:112" s="2" customFormat="1" ht="12">
      <c r="AI130" s="16"/>
      <c r="AJ130" s="16"/>
      <c r="AK130" s="16"/>
      <c r="AO130" s="5"/>
      <c r="AP130" s="5"/>
      <c r="AQ130" s="5"/>
      <c r="AR130" s="9"/>
      <c r="AS130" s="151"/>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row>
    <row r="131" spans="35:112" s="2" customFormat="1" ht="12">
      <c r="AI131" s="16"/>
      <c r="AJ131" s="16"/>
      <c r="AK131" s="16"/>
      <c r="AO131" s="5"/>
      <c r="AP131" s="5"/>
      <c r="AQ131" s="5"/>
      <c r="AR131" s="9"/>
      <c r="AS131" s="151"/>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row>
    <row r="132" spans="35:112" s="2" customFormat="1" ht="12">
      <c r="AI132" s="16"/>
      <c r="AJ132" s="16"/>
      <c r="AK132" s="16"/>
      <c r="AO132" s="5"/>
      <c r="AP132" s="5"/>
      <c r="AQ132" s="5"/>
      <c r="AR132" s="9"/>
      <c r="AS132" s="151"/>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row>
    <row r="133" spans="35:112" s="2" customFormat="1" ht="12">
      <c r="AI133" s="16"/>
      <c r="AJ133" s="16"/>
      <c r="AK133" s="16"/>
      <c r="AO133" s="5"/>
      <c r="AP133" s="5"/>
      <c r="AQ133" s="5"/>
      <c r="AR133" s="9"/>
      <c r="AS133" s="151"/>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row>
    <row r="134" spans="35:112" s="2" customFormat="1" ht="12">
      <c r="AI134" s="16"/>
      <c r="AJ134" s="16"/>
      <c r="AK134" s="16"/>
      <c r="AO134" s="5"/>
      <c r="AP134" s="5"/>
      <c r="AQ134" s="5"/>
      <c r="AR134" s="9"/>
      <c r="AS134" s="151"/>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row>
    <row r="135" spans="35:112" s="2" customFormat="1" ht="12">
      <c r="AI135" s="16"/>
      <c r="AJ135" s="16"/>
      <c r="AK135" s="16"/>
      <c r="AO135" s="5"/>
      <c r="AP135" s="5"/>
      <c r="AQ135" s="5"/>
      <c r="AR135" s="9"/>
      <c r="AS135" s="151"/>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row>
    <row r="136" spans="35:112" s="2" customFormat="1" ht="12">
      <c r="AI136" s="16"/>
      <c r="AJ136" s="16"/>
      <c r="AK136" s="16"/>
      <c r="AO136" s="5"/>
      <c r="AP136" s="5"/>
      <c r="AQ136" s="5"/>
      <c r="AR136" s="9"/>
      <c r="AS136" s="151"/>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row>
    <row r="137" spans="35:112" s="2" customFormat="1" ht="12">
      <c r="AI137" s="16"/>
      <c r="AJ137" s="16"/>
      <c r="AK137" s="16"/>
      <c r="AO137" s="5"/>
      <c r="AP137" s="5"/>
      <c r="AQ137" s="5"/>
      <c r="AR137" s="9"/>
      <c r="AS137" s="151"/>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row>
    <row r="138" spans="35:112" s="2" customFormat="1" ht="12">
      <c r="AI138" s="16"/>
      <c r="AJ138" s="16"/>
      <c r="AK138" s="16"/>
      <c r="AO138" s="5"/>
      <c r="AP138" s="5"/>
      <c r="AQ138" s="5"/>
      <c r="AR138" s="9"/>
      <c r="AS138" s="151"/>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row>
    <row r="139" spans="35:112" s="2" customFormat="1" ht="12">
      <c r="AI139" s="16"/>
      <c r="AJ139" s="16"/>
      <c r="AK139" s="16"/>
      <c r="AO139" s="5"/>
      <c r="AP139" s="5"/>
      <c r="AQ139" s="5"/>
      <c r="AR139" s="9"/>
      <c r="AS139" s="151"/>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row>
    <row r="140" spans="35:112" s="2" customFormat="1" ht="12">
      <c r="AI140" s="16"/>
      <c r="AJ140" s="16"/>
      <c r="AK140" s="16"/>
      <c r="AO140" s="5"/>
      <c r="AP140" s="5"/>
      <c r="AQ140" s="5"/>
      <c r="AR140" s="9"/>
      <c r="AS140" s="151"/>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row>
    <row r="141" spans="35:112" s="2" customFormat="1" ht="12">
      <c r="AI141" s="16"/>
      <c r="AJ141" s="16"/>
      <c r="AK141" s="16"/>
      <c r="AO141" s="5"/>
      <c r="AP141" s="5"/>
      <c r="AQ141" s="5"/>
      <c r="AR141" s="9"/>
      <c r="AS141" s="151"/>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row>
    <row r="142" spans="35:112" s="2" customFormat="1" ht="12">
      <c r="AI142" s="16"/>
      <c r="AJ142" s="16"/>
      <c r="AK142" s="16"/>
      <c r="AO142" s="5"/>
      <c r="AP142" s="5"/>
      <c r="AQ142" s="5"/>
      <c r="AR142" s="9"/>
      <c r="AS142" s="151"/>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row>
    <row r="143" spans="35:112" s="2" customFormat="1" ht="12">
      <c r="AI143" s="16"/>
      <c r="AJ143" s="16"/>
      <c r="AK143" s="16"/>
      <c r="AO143" s="5"/>
      <c r="AP143" s="5"/>
      <c r="AQ143" s="5"/>
      <c r="AR143" s="9"/>
      <c r="AS143" s="151"/>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row>
    <row r="144" spans="35:112" s="2" customFormat="1" ht="12">
      <c r="AI144" s="16"/>
      <c r="AJ144" s="16"/>
      <c r="AK144" s="16"/>
      <c r="AO144" s="5"/>
      <c r="AP144" s="5"/>
      <c r="AQ144" s="5"/>
      <c r="AR144" s="9"/>
      <c r="AS144" s="151"/>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row>
    <row r="145" spans="35:112" s="2" customFormat="1" ht="12">
      <c r="AI145" s="16"/>
      <c r="AJ145" s="16"/>
      <c r="AK145" s="16"/>
      <c r="AO145" s="5"/>
      <c r="AP145" s="5"/>
      <c r="AQ145" s="5"/>
      <c r="AR145" s="9"/>
      <c r="AS145" s="151"/>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row>
    <row r="146" spans="35:112" s="2" customFormat="1" ht="12">
      <c r="AI146" s="16"/>
      <c r="AJ146" s="16"/>
      <c r="AK146" s="16"/>
      <c r="AO146" s="5"/>
      <c r="AP146" s="5"/>
      <c r="AQ146" s="5"/>
      <c r="AR146" s="9"/>
      <c r="AS146" s="151"/>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row>
    <row r="147" spans="35:112" s="2" customFormat="1" ht="12">
      <c r="AI147" s="16"/>
      <c r="AJ147" s="16"/>
      <c r="AK147" s="16"/>
      <c r="AO147" s="5"/>
      <c r="AP147" s="5"/>
      <c r="AQ147" s="5"/>
      <c r="AR147" s="9"/>
      <c r="AS147" s="151"/>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row>
    <row r="148" spans="35:112" s="2" customFormat="1" ht="12">
      <c r="AI148" s="16"/>
      <c r="AJ148" s="16"/>
      <c r="AK148" s="16"/>
      <c r="AO148" s="5"/>
      <c r="AP148" s="5"/>
      <c r="AQ148" s="5"/>
      <c r="AR148" s="9"/>
      <c r="AS148" s="151"/>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row>
    <row r="149" spans="35:112" s="2" customFormat="1" ht="12">
      <c r="AI149" s="16"/>
      <c r="AJ149" s="16"/>
      <c r="AK149" s="16"/>
      <c r="AO149" s="5"/>
      <c r="AP149" s="5"/>
      <c r="AQ149" s="5"/>
      <c r="AR149" s="9"/>
      <c r="AS149" s="151"/>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row>
    <row r="150" spans="35:112" s="2" customFormat="1" ht="12">
      <c r="AI150" s="16"/>
      <c r="AJ150" s="16"/>
      <c r="AK150" s="16"/>
      <c r="AO150" s="5"/>
      <c r="AP150" s="5"/>
      <c r="AQ150" s="5"/>
      <c r="AR150" s="9"/>
      <c r="AS150" s="151"/>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row>
    <row r="151" spans="35:112" s="2" customFormat="1" ht="12">
      <c r="AI151" s="16"/>
      <c r="AJ151" s="16"/>
      <c r="AK151" s="16"/>
      <c r="AO151" s="5"/>
      <c r="AP151" s="5"/>
      <c r="AQ151" s="5"/>
      <c r="AR151" s="9"/>
      <c r="AS151" s="151"/>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row>
    <row r="152" spans="35:112" s="2" customFormat="1" ht="12">
      <c r="AI152" s="16"/>
      <c r="AJ152" s="16"/>
      <c r="AK152" s="16"/>
      <c r="AO152" s="5"/>
      <c r="AP152" s="5"/>
      <c r="AQ152" s="5"/>
      <c r="AR152" s="9"/>
      <c r="AS152" s="151"/>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row>
    <row r="153" spans="35:112" s="2" customFormat="1" ht="12">
      <c r="AI153" s="16"/>
      <c r="AJ153" s="16"/>
      <c r="AK153" s="16"/>
      <c r="AO153" s="5"/>
      <c r="AP153" s="5"/>
      <c r="AQ153" s="5"/>
      <c r="AR153" s="9"/>
      <c r="AS153" s="151"/>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row>
    <row r="154" spans="35:112" s="2" customFormat="1" ht="12">
      <c r="AI154" s="16"/>
      <c r="AJ154" s="16"/>
      <c r="AK154" s="16"/>
      <c r="AO154" s="5"/>
      <c r="AP154" s="5"/>
      <c r="AQ154" s="5"/>
      <c r="AR154" s="9"/>
      <c r="AS154" s="151"/>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row>
    <row r="155" spans="35:112" s="2" customFormat="1" ht="12">
      <c r="AI155" s="16"/>
      <c r="AJ155" s="16"/>
      <c r="AK155" s="16"/>
      <c r="AO155" s="5"/>
      <c r="AP155" s="5"/>
      <c r="AQ155" s="5"/>
      <c r="AR155" s="9"/>
      <c r="AS155" s="151"/>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row>
    <row r="156" spans="35:112" s="2" customFormat="1" ht="12">
      <c r="AI156" s="16"/>
      <c r="AJ156" s="16"/>
      <c r="AK156" s="16"/>
      <c r="AO156" s="5"/>
      <c r="AP156" s="5"/>
      <c r="AQ156" s="5"/>
      <c r="AR156" s="9"/>
      <c r="AS156" s="151"/>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row>
    <row r="157" spans="35:112" s="2" customFormat="1" ht="12">
      <c r="AI157" s="16"/>
      <c r="AJ157" s="16"/>
      <c r="AK157" s="16"/>
      <c r="AO157" s="5"/>
      <c r="AP157" s="5"/>
      <c r="AQ157" s="5"/>
      <c r="AR157" s="9"/>
      <c r="AS157" s="151"/>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row>
    <row r="158" spans="35:112" s="2" customFormat="1" ht="12">
      <c r="AI158" s="16"/>
      <c r="AJ158" s="16"/>
      <c r="AK158" s="16"/>
      <c r="AO158" s="5"/>
      <c r="AP158" s="5"/>
      <c r="AQ158" s="5"/>
      <c r="AR158" s="9"/>
      <c r="AS158" s="151"/>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row>
    <row r="159" spans="35:112" s="2" customFormat="1" ht="12">
      <c r="AI159" s="16"/>
      <c r="AJ159" s="16"/>
      <c r="AK159" s="16"/>
      <c r="AO159" s="5"/>
      <c r="AP159" s="5"/>
      <c r="AQ159" s="5"/>
      <c r="AR159" s="9"/>
      <c r="AS159" s="151"/>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row>
    <row r="160" spans="35:112" s="2" customFormat="1" ht="12">
      <c r="AI160" s="16"/>
      <c r="AJ160" s="16"/>
      <c r="AK160" s="16"/>
      <c r="AO160" s="5"/>
      <c r="AP160" s="5"/>
      <c r="AQ160" s="5"/>
      <c r="AR160" s="9"/>
      <c r="AS160" s="151"/>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row>
    <row r="161" spans="35:112" s="2" customFormat="1" ht="12">
      <c r="AI161" s="16"/>
      <c r="AJ161" s="16"/>
      <c r="AK161" s="16"/>
      <c r="AO161" s="5"/>
      <c r="AP161" s="5"/>
      <c r="AQ161" s="5"/>
      <c r="AR161" s="9"/>
      <c r="AS161" s="151"/>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row>
    <row r="162" spans="35:112" s="2" customFormat="1" ht="12">
      <c r="AI162" s="16"/>
      <c r="AJ162" s="16"/>
      <c r="AK162" s="16"/>
      <c r="AO162" s="5"/>
      <c r="AP162" s="5"/>
      <c r="AQ162" s="5"/>
      <c r="AR162" s="9"/>
      <c r="AS162" s="151"/>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row>
    <row r="163" spans="35:112" s="2" customFormat="1" ht="12">
      <c r="AI163" s="16"/>
      <c r="AJ163" s="16"/>
      <c r="AK163" s="16"/>
      <c r="AO163" s="5"/>
      <c r="AP163" s="5"/>
      <c r="AQ163" s="5"/>
      <c r="AR163" s="9"/>
      <c r="AS163" s="151"/>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row>
    <row r="164" spans="35:112" s="2" customFormat="1" ht="12">
      <c r="AI164" s="16"/>
      <c r="AJ164" s="16"/>
      <c r="AK164" s="16"/>
      <c r="AO164" s="5"/>
      <c r="AP164" s="5"/>
      <c r="AQ164" s="5"/>
      <c r="AR164" s="9"/>
      <c r="AS164" s="151"/>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row>
    <row r="165" spans="35:112" s="2" customFormat="1" ht="12">
      <c r="AI165" s="16"/>
      <c r="AJ165" s="16"/>
      <c r="AK165" s="16"/>
      <c r="AO165" s="5"/>
      <c r="AP165" s="5"/>
      <c r="AQ165" s="5"/>
      <c r="AR165" s="9"/>
      <c r="AS165" s="151"/>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row>
    <row r="166" spans="35:112" s="2" customFormat="1" ht="12">
      <c r="AI166" s="16"/>
      <c r="AJ166" s="16"/>
      <c r="AK166" s="16"/>
      <c r="AO166" s="5"/>
      <c r="AP166" s="5"/>
      <c r="AQ166" s="5"/>
      <c r="AR166" s="9"/>
      <c r="AS166" s="151"/>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row>
    <row r="167" spans="35:112" s="2" customFormat="1" ht="12">
      <c r="AI167" s="16"/>
      <c r="AJ167" s="16"/>
      <c r="AK167" s="16"/>
      <c r="AO167" s="5"/>
      <c r="AP167" s="5"/>
      <c r="AQ167" s="5"/>
      <c r="AR167" s="9"/>
      <c r="AS167" s="151"/>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row>
    <row r="168" spans="35:112" s="2" customFormat="1" ht="12">
      <c r="AI168" s="16"/>
      <c r="AJ168" s="16"/>
      <c r="AK168" s="16"/>
      <c r="AO168" s="5"/>
      <c r="AP168" s="5"/>
      <c r="AQ168" s="5"/>
      <c r="AR168" s="9"/>
      <c r="AS168" s="151"/>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row>
    <row r="169" spans="35:112" s="2" customFormat="1" ht="12">
      <c r="AI169" s="16"/>
      <c r="AJ169" s="16"/>
      <c r="AK169" s="16"/>
      <c r="AO169" s="5"/>
      <c r="AP169" s="5"/>
      <c r="AQ169" s="5"/>
      <c r="AR169" s="9"/>
      <c r="AS169" s="151"/>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row>
    <row r="170" spans="35:112" s="2" customFormat="1" ht="12">
      <c r="AI170" s="16"/>
      <c r="AJ170" s="16"/>
      <c r="AK170" s="16"/>
      <c r="AO170" s="5"/>
      <c r="AP170" s="5"/>
      <c r="AQ170" s="5"/>
      <c r="AR170" s="9"/>
      <c r="AS170" s="151"/>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row>
    <row r="171" spans="35:112" s="2" customFormat="1" ht="12">
      <c r="AI171" s="16"/>
      <c r="AJ171" s="16"/>
      <c r="AK171" s="16"/>
      <c r="AO171" s="5"/>
      <c r="AP171" s="5"/>
      <c r="AQ171" s="5"/>
      <c r="AR171" s="9"/>
      <c r="AS171" s="151"/>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row>
    <row r="172" spans="35:112" s="2" customFormat="1" ht="12">
      <c r="AI172" s="16"/>
      <c r="AJ172" s="16"/>
      <c r="AK172" s="16"/>
      <c r="AO172" s="5"/>
      <c r="AP172" s="5"/>
      <c r="AQ172" s="5"/>
      <c r="AR172" s="9"/>
      <c r="AS172" s="151"/>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row>
    <row r="173" spans="35:112" s="2" customFormat="1" ht="12">
      <c r="AI173" s="16"/>
      <c r="AJ173" s="16"/>
      <c r="AK173" s="16"/>
      <c r="AO173" s="5"/>
      <c r="AP173" s="5"/>
      <c r="AQ173" s="5"/>
      <c r="AR173" s="9"/>
      <c r="AS173" s="151"/>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row>
    <row r="174" spans="35:112" s="2" customFormat="1" ht="12">
      <c r="AI174" s="16"/>
      <c r="AJ174" s="16"/>
      <c r="AK174" s="16"/>
      <c r="AO174" s="5"/>
      <c r="AP174" s="5"/>
      <c r="AQ174" s="5"/>
      <c r="AR174" s="9"/>
      <c r="AS174" s="151"/>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row>
    <row r="175" spans="35:112" s="2" customFormat="1" ht="12">
      <c r="AI175" s="16"/>
      <c r="AJ175" s="16"/>
      <c r="AK175" s="16"/>
      <c r="AO175" s="5"/>
      <c r="AP175" s="5"/>
      <c r="AQ175" s="5"/>
      <c r="AR175" s="9"/>
      <c r="AS175" s="151"/>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row>
    <row r="176" spans="35:112" s="2" customFormat="1" ht="12">
      <c r="AI176" s="16"/>
      <c r="AJ176" s="16"/>
      <c r="AK176" s="16"/>
      <c r="AO176" s="5"/>
      <c r="AP176" s="5"/>
      <c r="AQ176" s="5"/>
      <c r="AR176" s="9"/>
      <c r="AS176" s="151"/>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row>
    <row r="177" spans="35:112" s="2" customFormat="1" ht="12">
      <c r="AI177" s="16"/>
      <c r="AJ177" s="16"/>
      <c r="AK177" s="16"/>
      <c r="AO177" s="5"/>
      <c r="AP177" s="5"/>
      <c r="AQ177" s="5"/>
      <c r="AR177" s="9"/>
      <c r="AS177" s="151"/>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row>
    <row r="178" spans="35:112" s="2" customFormat="1" ht="12">
      <c r="AI178" s="16"/>
      <c r="AJ178" s="16"/>
      <c r="AK178" s="16"/>
      <c r="AO178" s="5"/>
      <c r="AP178" s="5"/>
      <c r="AQ178" s="5"/>
      <c r="AR178" s="9"/>
      <c r="AS178" s="151"/>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row>
    <row r="179" spans="35:112" s="2" customFormat="1" ht="12">
      <c r="AI179" s="16"/>
      <c r="AJ179" s="16"/>
      <c r="AK179" s="16"/>
      <c r="AO179" s="5"/>
      <c r="AP179" s="5"/>
      <c r="AQ179" s="5"/>
      <c r="AR179" s="9"/>
      <c r="AS179" s="151"/>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row>
    <row r="180" spans="35:112" s="2" customFormat="1" ht="12">
      <c r="AI180" s="16"/>
      <c r="AJ180" s="16"/>
      <c r="AK180" s="16"/>
      <c r="AO180" s="5"/>
      <c r="AP180" s="5"/>
      <c r="AQ180" s="5"/>
      <c r="AR180" s="9"/>
      <c r="AS180" s="151"/>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row>
    <row r="181" spans="35:112" s="2" customFormat="1" ht="12">
      <c r="AI181" s="16"/>
      <c r="AJ181" s="16"/>
      <c r="AK181" s="16"/>
      <c r="AO181" s="5"/>
      <c r="AP181" s="5"/>
      <c r="AQ181" s="5"/>
      <c r="AR181" s="9"/>
      <c r="AS181" s="151"/>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row>
    <row r="182" spans="35:112" s="2" customFormat="1" ht="12">
      <c r="AI182" s="16"/>
      <c r="AJ182" s="16"/>
      <c r="AK182" s="16"/>
      <c r="AO182" s="5"/>
      <c r="AP182" s="5"/>
      <c r="AQ182" s="5"/>
      <c r="AR182" s="9"/>
      <c r="AS182" s="151"/>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row>
    <row r="183" spans="35:112" s="2" customFormat="1" ht="12">
      <c r="AI183" s="16"/>
      <c r="AJ183" s="16"/>
      <c r="AK183" s="16"/>
      <c r="AO183" s="5"/>
      <c r="AP183" s="5"/>
      <c r="AQ183" s="5"/>
      <c r="AR183" s="9"/>
      <c r="AS183" s="151"/>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row>
    <row r="184" spans="35:112" s="2" customFormat="1" ht="12">
      <c r="AI184" s="16"/>
      <c r="AJ184" s="16"/>
      <c r="AK184" s="16"/>
      <c r="AO184" s="5"/>
      <c r="AP184" s="5"/>
      <c r="AQ184" s="5"/>
      <c r="AR184" s="9"/>
      <c r="AS184" s="151"/>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row>
    <row r="185" spans="35:112" s="2" customFormat="1" ht="12">
      <c r="AI185" s="16"/>
      <c r="AJ185" s="16"/>
      <c r="AK185" s="16"/>
      <c r="AO185" s="5"/>
      <c r="AP185" s="5"/>
      <c r="AQ185" s="5"/>
      <c r="AR185" s="9"/>
      <c r="AS185" s="151"/>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row>
    <row r="186" spans="35:112" s="2" customFormat="1" ht="12">
      <c r="AI186" s="16"/>
      <c r="AJ186" s="16"/>
      <c r="AK186" s="16"/>
      <c r="AO186" s="5"/>
      <c r="AP186" s="5"/>
      <c r="AQ186" s="5"/>
      <c r="AR186" s="9"/>
      <c r="AS186" s="151"/>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row>
    <row r="187" spans="35:112" s="2" customFormat="1" ht="12">
      <c r="AI187" s="16"/>
      <c r="AJ187" s="16"/>
      <c r="AK187" s="16"/>
      <c r="AO187" s="5"/>
      <c r="AP187" s="5"/>
      <c r="AQ187" s="5"/>
      <c r="AR187" s="9"/>
      <c r="AS187" s="151"/>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row>
    <row r="188" spans="35:112" s="2" customFormat="1" ht="12">
      <c r="AI188" s="16"/>
      <c r="AJ188" s="16"/>
      <c r="AK188" s="16"/>
      <c r="AO188" s="5"/>
      <c r="AP188" s="5"/>
      <c r="AQ188" s="5"/>
      <c r="AR188" s="9"/>
      <c r="AS188" s="151"/>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row>
    <row r="189" spans="35:112" s="2" customFormat="1" ht="12">
      <c r="AI189" s="16"/>
      <c r="AJ189" s="16"/>
      <c r="AK189" s="16"/>
      <c r="AO189" s="5"/>
      <c r="AP189" s="5"/>
      <c r="AQ189" s="5"/>
      <c r="AR189" s="9"/>
      <c r="AS189" s="151"/>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row>
    <row r="190" spans="35:112" s="2" customFormat="1" ht="12">
      <c r="AI190" s="16"/>
      <c r="AJ190" s="16"/>
      <c r="AK190" s="16"/>
      <c r="AO190" s="5"/>
      <c r="AP190" s="5"/>
      <c r="AQ190" s="5"/>
      <c r="AR190" s="9"/>
      <c r="AS190" s="151"/>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row>
    <row r="191" spans="35:112" s="2" customFormat="1" ht="12">
      <c r="AI191" s="16"/>
      <c r="AJ191" s="16"/>
      <c r="AK191" s="16"/>
      <c r="AO191" s="5"/>
      <c r="AP191" s="5"/>
      <c r="AQ191" s="5"/>
      <c r="AR191" s="9"/>
      <c r="AS191" s="151"/>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row>
    <row r="192" spans="35:112" s="2" customFormat="1" ht="12">
      <c r="AI192" s="16"/>
      <c r="AJ192" s="16"/>
      <c r="AK192" s="16"/>
      <c r="AO192" s="5"/>
      <c r="AP192" s="5"/>
      <c r="AQ192" s="5"/>
      <c r="AR192" s="9"/>
      <c r="AS192" s="151"/>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row>
    <row r="193" spans="35:112" s="2" customFormat="1" ht="12">
      <c r="AI193" s="16"/>
      <c r="AJ193" s="16"/>
      <c r="AK193" s="16"/>
      <c r="AO193" s="5"/>
      <c r="AP193" s="5"/>
      <c r="AQ193" s="5"/>
      <c r="AR193" s="9"/>
      <c r="AS193" s="151"/>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row>
    <row r="194" spans="35:112" s="2" customFormat="1" ht="12">
      <c r="AI194" s="16"/>
      <c r="AJ194" s="16"/>
      <c r="AK194" s="16"/>
      <c r="AO194" s="5"/>
      <c r="AP194" s="5"/>
      <c r="AQ194" s="5"/>
      <c r="AR194" s="9"/>
      <c r="AS194" s="151"/>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row>
    <row r="195" spans="35:112" s="2" customFormat="1" ht="12">
      <c r="AI195" s="16"/>
      <c r="AJ195" s="16"/>
      <c r="AK195" s="16"/>
      <c r="AO195" s="5"/>
      <c r="AP195" s="5"/>
      <c r="AQ195" s="5"/>
      <c r="AR195" s="9"/>
      <c r="AS195" s="151"/>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row>
    <row r="196" spans="35:112" s="2" customFormat="1" ht="12">
      <c r="AI196" s="16"/>
      <c r="AJ196" s="16"/>
      <c r="AK196" s="16"/>
      <c r="AO196" s="5"/>
      <c r="AP196" s="5"/>
      <c r="AQ196" s="5"/>
      <c r="AR196" s="9"/>
      <c r="AS196" s="151"/>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row>
    <row r="197" spans="35:112" s="2" customFormat="1" ht="12">
      <c r="AI197" s="16"/>
      <c r="AJ197" s="16"/>
      <c r="AK197" s="16"/>
      <c r="AO197" s="5"/>
      <c r="AP197" s="5"/>
      <c r="AQ197" s="5"/>
      <c r="AR197" s="9"/>
      <c r="AS197" s="151"/>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row>
    <row r="198" spans="35:112" s="2" customFormat="1" ht="12">
      <c r="AI198" s="16"/>
      <c r="AJ198" s="16"/>
      <c r="AK198" s="16"/>
      <c r="AO198" s="5"/>
      <c r="AP198" s="5"/>
      <c r="AQ198" s="5"/>
      <c r="AR198" s="9"/>
      <c r="AS198" s="151"/>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row>
    <row r="199" spans="35:112" s="2" customFormat="1" ht="12">
      <c r="AI199" s="16"/>
      <c r="AJ199" s="16"/>
      <c r="AK199" s="16"/>
      <c r="AO199" s="5"/>
      <c r="AP199" s="5"/>
      <c r="AQ199" s="5"/>
      <c r="AR199" s="9"/>
      <c r="AS199" s="151"/>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row>
    <row r="200" spans="35:112" s="2" customFormat="1" ht="12">
      <c r="AI200" s="16"/>
      <c r="AJ200" s="16"/>
      <c r="AK200" s="16"/>
      <c r="AO200" s="5"/>
      <c r="AP200" s="5"/>
      <c r="AQ200" s="5"/>
      <c r="AR200" s="9"/>
      <c r="AS200" s="151"/>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row>
    <row r="201" spans="35:112" s="2" customFormat="1" ht="12">
      <c r="AI201" s="16"/>
      <c r="AJ201" s="16"/>
      <c r="AK201" s="16"/>
      <c r="AO201" s="5"/>
      <c r="AP201" s="5"/>
      <c r="AQ201" s="5"/>
      <c r="AR201" s="9"/>
      <c r="AS201" s="151"/>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row>
    <row r="202" spans="35:112" s="2" customFormat="1" ht="12">
      <c r="AI202" s="16"/>
      <c r="AJ202" s="16"/>
      <c r="AK202" s="16"/>
      <c r="AO202" s="5"/>
      <c r="AP202" s="5"/>
      <c r="AQ202" s="5"/>
      <c r="AR202" s="9"/>
      <c r="AS202" s="151"/>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row>
    <row r="203" spans="35:112" s="2" customFormat="1" ht="12">
      <c r="AI203" s="16"/>
      <c r="AJ203" s="16"/>
      <c r="AK203" s="16"/>
      <c r="AO203" s="5"/>
      <c r="AP203" s="5"/>
      <c r="AQ203" s="5"/>
      <c r="AR203" s="9"/>
      <c r="AS203" s="151"/>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row>
    <row r="204" spans="35:112" s="2" customFormat="1" ht="12">
      <c r="AI204" s="16"/>
      <c r="AJ204" s="16"/>
      <c r="AK204" s="16"/>
      <c r="AO204" s="5"/>
      <c r="AP204" s="5"/>
      <c r="AQ204" s="5"/>
      <c r="AR204" s="9"/>
      <c r="AS204" s="151"/>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row>
    <row r="205" spans="35:112" s="2" customFormat="1" ht="12">
      <c r="AI205" s="16"/>
      <c r="AJ205" s="16"/>
      <c r="AK205" s="16"/>
      <c r="AO205" s="5"/>
      <c r="AP205" s="5"/>
      <c r="AQ205" s="5"/>
      <c r="AR205" s="9"/>
      <c r="AS205" s="151"/>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row>
    <row r="206" spans="35:112" s="2" customFormat="1" ht="12">
      <c r="AI206" s="16"/>
      <c r="AJ206" s="16"/>
      <c r="AK206" s="16"/>
      <c r="AO206" s="5"/>
      <c r="AP206" s="5"/>
      <c r="AQ206" s="5"/>
      <c r="AR206" s="9"/>
      <c r="AS206" s="151"/>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row>
    <row r="207" spans="35:112" s="2" customFormat="1" ht="12">
      <c r="AI207" s="16"/>
      <c r="AJ207" s="16"/>
      <c r="AK207" s="16"/>
      <c r="AO207" s="5"/>
      <c r="AP207" s="5"/>
      <c r="AQ207" s="5"/>
      <c r="AR207" s="9"/>
      <c r="AS207" s="151"/>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row>
    <row r="208" spans="35:112" s="2" customFormat="1" ht="12">
      <c r="AI208" s="16"/>
      <c r="AJ208" s="16"/>
      <c r="AK208" s="16"/>
      <c r="AO208" s="5"/>
      <c r="AP208" s="5"/>
      <c r="AQ208" s="5"/>
      <c r="AR208" s="9"/>
      <c r="AS208" s="151"/>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row>
    <row r="209" spans="35:112" s="2" customFormat="1" ht="12">
      <c r="AI209" s="16"/>
      <c r="AJ209" s="16"/>
      <c r="AK209" s="16"/>
      <c r="AO209" s="5"/>
      <c r="AP209" s="5"/>
      <c r="AQ209" s="5"/>
      <c r="AR209" s="9"/>
      <c r="AS209" s="151"/>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row>
    <row r="210" spans="35:112" s="2" customFormat="1" ht="12">
      <c r="AI210" s="16"/>
      <c r="AJ210" s="16"/>
      <c r="AK210" s="16"/>
      <c r="AO210" s="5"/>
      <c r="AP210" s="5"/>
      <c r="AQ210" s="5"/>
      <c r="AR210" s="9"/>
      <c r="AS210" s="151"/>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row>
    <row r="211" spans="35:112" s="2" customFormat="1" ht="12">
      <c r="AI211" s="16"/>
      <c r="AJ211" s="16"/>
      <c r="AK211" s="16"/>
      <c r="AO211" s="5"/>
      <c r="AP211" s="5"/>
      <c r="AQ211" s="5"/>
      <c r="AR211" s="9"/>
      <c r="AS211" s="151"/>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c r="BY211" s="14"/>
      <c r="BZ211" s="14"/>
      <c r="CA211" s="14"/>
      <c r="CB211" s="14"/>
      <c r="CC211" s="14"/>
      <c r="CD211" s="14"/>
      <c r="CE211" s="14"/>
      <c r="CF211" s="14"/>
      <c r="CG211" s="14"/>
      <c r="CH211" s="14"/>
      <c r="CI211" s="14"/>
      <c r="CJ211" s="14"/>
      <c r="CK211" s="14"/>
      <c r="CL211" s="14"/>
      <c r="CM211" s="14"/>
      <c r="CN211" s="14"/>
      <c r="CO211" s="14"/>
      <c r="CP211" s="14"/>
      <c r="CQ211" s="14"/>
      <c r="CR211" s="14"/>
      <c r="CS211" s="14"/>
      <c r="CT211" s="14"/>
      <c r="CU211" s="14"/>
      <c r="CV211" s="14"/>
      <c r="CW211" s="14"/>
      <c r="CX211" s="14"/>
      <c r="CY211" s="14"/>
      <c r="CZ211" s="14"/>
      <c r="DA211" s="14"/>
      <c r="DB211" s="14"/>
      <c r="DC211" s="14"/>
      <c r="DD211" s="14"/>
      <c r="DE211" s="14"/>
      <c r="DF211" s="14"/>
      <c r="DG211" s="14"/>
      <c r="DH211" s="14"/>
    </row>
    <row r="212" spans="35:112" s="2" customFormat="1" ht="12">
      <c r="AI212" s="16"/>
      <c r="AJ212" s="16"/>
      <c r="AK212" s="16"/>
      <c r="AO212" s="5"/>
      <c r="AP212" s="5"/>
      <c r="AQ212" s="5"/>
      <c r="AR212" s="9"/>
      <c r="AS212" s="151"/>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c r="BY212" s="14"/>
      <c r="BZ212" s="14"/>
      <c r="CA212" s="14"/>
      <c r="CB212" s="14"/>
      <c r="CC212" s="14"/>
      <c r="CD212" s="14"/>
      <c r="CE212" s="14"/>
      <c r="CF212" s="14"/>
      <c r="CG212" s="14"/>
      <c r="CH212" s="14"/>
      <c r="CI212" s="14"/>
      <c r="CJ212" s="14"/>
      <c r="CK212" s="14"/>
      <c r="CL212" s="14"/>
      <c r="CM212" s="14"/>
      <c r="CN212" s="14"/>
      <c r="CO212" s="14"/>
      <c r="CP212" s="14"/>
      <c r="CQ212" s="14"/>
      <c r="CR212" s="14"/>
      <c r="CS212" s="14"/>
      <c r="CT212" s="14"/>
      <c r="CU212" s="14"/>
      <c r="CV212" s="14"/>
      <c r="CW212" s="14"/>
      <c r="CX212" s="14"/>
      <c r="CY212" s="14"/>
      <c r="CZ212" s="14"/>
      <c r="DA212" s="14"/>
      <c r="DB212" s="14"/>
      <c r="DC212" s="14"/>
      <c r="DD212" s="14"/>
      <c r="DE212" s="14"/>
      <c r="DF212" s="14"/>
      <c r="DG212" s="14"/>
      <c r="DH212" s="14"/>
    </row>
    <row r="213" spans="35:112" s="2" customFormat="1" ht="12">
      <c r="AI213" s="16"/>
      <c r="AJ213" s="16"/>
      <c r="AK213" s="16"/>
      <c r="AO213" s="5"/>
      <c r="AP213" s="5"/>
      <c r="AQ213" s="5"/>
      <c r="AR213" s="9"/>
      <c r="AS213" s="151"/>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14"/>
      <c r="CB213" s="14"/>
      <c r="CC213" s="14"/>
      <c r="CD213" s="14"/>
      <c r="CE213" s="14"/>
      <c r="CF213" s="14"/>
      <c r="CG213" s="14"/>
      <c r="CH213" s="14"/>
      <c r="CI213" s="14"/>
      <c r="CJ213" s="14"/>
      <c r="CK213" s="14"/>
      <c r="CL213" s="14"/>
      <c r="CM213" s="14"/>
      <c r="CN213" s="14"/>
      <c r="CO213" s="14"/>
      <c r="CP213" s="14"/>
      <c r="CQ213" s="14"/>
      <c r="CR213" s="14"/>
      <c r="CS213" s="14"/>
      <c r="CT213" s="14"/>
      <c r="CU213" s="14"/>
      <c r="CV213" s="14"/>
      <c r="CW213" s="14"/>
      <c r="CX213" s="14"/>
      <c r="CY213" s="14"/>
      <c r="CZ213" s="14"/>
      <c r="DA213" s="14"/>
      <c r="DB213" s="14"/>
      <c r="DC213" s="14"/>
      <c r="DD213" s="14"/>
      <c r="DE213" s="14"/>
      <c r="DF213" s="14"/>
      <c r="DG213" s="14"/>
      <c r="DH213" s="14"/>
    </row>
    <row r="214" spans="35:112" s="2" customFormat="1" ht="12">
      <c r="AI214" s="16"/>
      <c r="AJ214" s="16"/>
      <c r="AK214" s="16"/>
      <c r="AO214" s="5"/>
      <c r="AP214" s="5"/>
      <c r="AQ214" s="5"/>
      <c r="AR214" s="9"/>
      <c r="AS214" s="151"/>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c r="BY214" s="14"/>
      <c r="BZ214" s="14"/>
      <c r="CA214" s="14"/>
      <c r="CB214" s="14"/>
      <c r="CC214" s="14"/>
      <c r="CD214" s="14"/>
      <c r="CE214" s="14"/>
      <c r="CF214" s="14"/>
      <c r="CG214" s="14"/>
      <c r="CH214" s="14"/>
      <c r="CI214" s="14"/>
      <c r="CJ214" s="14"/>
      <c r="CK214" s="14"/>
      <c r="CL214" s="14"/>
      <c r="CM214" s="14"/>
      <c r="CN214" s="14"/>
      <c r="CO214" s="14"/>
      <c r="CP214" s="14"/>
      <c r="CQ214" s="14"/>
      <c r="CR214" s="14"/>
      <c r="CS214" s="14"/>
      <c r="CT214" s="14"/>
      <c r="CU214" s="14"/>
      <c r="CV214" s="14"/>
      <c r="CW214" s="14"/>
      <c r="CX214" s="14"/>
      <c r="CY214" s="14"/>
      <c r="CZ214" s="14"/>
      <c r="DA214" s="14"/>
      <c r="DB214" s="14"/>
      <c r="DC214" s="14"/>
      <c r="DD214" s="14"/>
      <c r="DE214" s="14"/>
      <c r="DF214" s="14"/>
      <c r="DG214" s="14"/>
      <c r="DH214" s="14"/>
    </row>
    <row r="215" spans="35:112" s="2" customFormat="1" ht="12">
      <c r="AI215" s="16"/>
      <c r="AJ215" s="16"/>
      <c r="AK215" s="16"/>
      <c r="AO215" s="5"/>
      <c r="AP215" s="5"/>
      <c r="AQ215" s="5"/>
      <c r="AR215" s="9"/>
      <c r="AS215" s="151"/>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c r="BY215" s="14"/>
      <c r="BZ215" s="14"/>
      <c r="CA215" s="14"/>
      <c r="CB215" s="14"/>
      <c r="CC215" s="14"/>
      <c r="CD215" s="14"/>
      <c r="CE215" s="14"/>
      <c r="CF215" s="14"/>
      <c r="CG215" s="14"/>
      <c r="CH215" s="14"/>
      <c r="CI215" s="14"/>
      <c r="CJ215" s="14"/>
      <c r="CK215" s="14"/>
      <c r="CL215" s="14"/>
      <c r="CM215" s="14"/>
      <c r="CN215" s="14"/>
      <c r="CO215" s="14"/>
      <c r="CP215" s="14"/>
      <c r="CQ215" s="14"/>
      <c r="CR215" s="14"/>
      <c r="CS215" s="14"/>
      <c r="CT215" s="14"/>
      <c r="CU215" s="14"/>
      <c r="CV215" s="14"/>
      <c r="CW215" s="14"/>
      <c r="CX215" s="14"/>
      <c r="CY215" s="14"/>
      <c r="CZ215" s="14"/>
      <c r="DA215" s="14"/>
      <c r="DB215" s="14"/>
      <c r="DC215" s="14"/>
      <c r="DD215" s="14"/>
      <c r="DE215" s="14"/>
      <c r="DF215" s="14"/>
      <c r="DG215" s="14"/>
      <c r="DH215" s="14"/>
    </row>
    <row r="216" spans="35:112" s="2" customFormat="1" ht="12">
      <c r="AI216" s="16"/>
      <c r="AJ216" s="16"/>
      <c r="AK216" s="16"/>
      <c r="AO216" s="5"/>
      <c r="AP216" s="5"/>
      <c r="AQ216" s="5"/>
      <c r="AR216" s="9"/>
      <c r="AS216" s="151"/>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c r="BY216" s="14"/>
      <c r="BZ216" s="14"/>
      <c r="CA216" s="14"/>
      <c r="CB216" s="14"/>
      <c r="CC216" s="14"/>
      <c r="CD216" s="14"/>
      <c r="CE216" s="14"/>
      <c r="CF216" s="14"/>
      <c r="CG216" s="14"/>
      <c r="CH216" s="14"/>
      <c r="CI216" s="14"/>
      <c r="CJ216" s="14"/>
      <c r="CK216" s="14"/>
      <c r="CL216" s="14"/>
      <c r="CM216" s="14"/>
      <c r="CN216" s="14"/>
      <c r="CO216" s="14"/>
      <c r="CP216" s="14"/>
      <c r="CQ216" s="14"/>
      <c r="CR216" s="14"/>
      <c r="CS216" s="14"/>
      <c r="CT216" s="14"/>
      <c r="CU216" s="14"/>
      <c r="CV216" s="14"/>
      <c r="CW216" s="14"/>
      <c r="CX216" s="14"/>
      <c r="CY216" s="14"/>
      <c r="CZ216" s="14"/>
      <c r="DA216" s="14"/>
      <c r="DB216" s="14"/>
      <c r="DC216" s="14"/>
      <c r="DD216" s="14"/>
      <c r="DE216" s="14"/>
      <c r="DF216" s="14"/>
      <c r="DG216" s="14"/>
      <c r="DH216" s="14"/>
    </row>
    <row r="217" spans="35:112" s="2" customFormat="1" ht="12">
      <c r="AI217" s="16"/>
      <c r="AJ217" s="16"/>
      <c r="AK217" s="16"/>
      <c r="AO217" s="5"/>
      <c r="AP217" s="5"/>
      <c r="AQ217" s="5"/>
      <c r="AR217" s="9"/>
      <c r="AS217" s="151"/>
      <c r="AT217" s="14"/>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c r="BY217" s="14"/>
      <c r="BZ217" s="14"/>
      <c r="CA217" s="14"/>
      <c r="CB217" s="14"/>
      <c r="CC217" s="14"/>
      <c r="CD217" s="14"/>
      <c r="CE217" s="14"/>
      <c r="CF217" s="14"/>
      <c r="CG217" s="14"/>
      <c r="CH217" s="14"/>
      <c r="CI217" s="14"/>
      <c r="CJ217" s="14"/>
      <c r="CK217" s="14"/>
      <c r="CL217" s="14"/>
      <c r="CM217" s="14"/>
      <c r="CN217" s="14"/>
      <c r="CO217" s="14"/>
      <c r="CP217" s="14"/>
      <c r="CQ217" s="14"/>
      <c r="CR217" s="14"/>
      <c r="CS217" s="14"/>
      <c r="CT217" s="14"/>
      <c r="CU217" s="14"/>
      <c r="CV217" s="14"/>
      <c r="CW217" s="14"/>
      <c r="CX217" s="14"/>
      <c r="CY217" s="14"/>
      <c r="CZ217" s="14"/>
      <c r="DA217" s="14"/>
      <c r="DB217" s="14"/>
      <c r="DC217" s="14"/>
      <c r="DD217" s="14"/>
      <c r="DE217" s="14"/>
      <c r="DF217" s="14"/>
      <c r="DG217" s="14"/>
      <c r="DH217" s="14"/>
    </row>
    <row r="218" spans="35:112" s="2" customFormat="1" ht="12">
      <c r="AI218" s="16"/>
      <c r="AJ218" s="16"/>
      <c r="AK218" s="16"/>
      <c r="AO218" s="5"/>
      <c r="AP218" s="5"/>
      <c r="AQ218" s="5"/>
      <c r="AR218" s="9"/>
      <c r="AS218" s="151"/>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c r="BY218" s="14"/>
      <c r="BZ218" s="14"/>
      <c r="CA218" s="14"/>
      <c r="CB218" s="14"/>
      <c r="CC218" s="14"/>
      <c r="CD218" s="14"/>
      <c r="CE218" s="14"/>
      <c r="CF218" s="14"/>
      <c r="CG218" s="14"/>
      <c r="CH218" s="14"/>
      <c r="CI218" s="14"/>
      <c r="CJ218" s="14"/>
      <c r="CK218" s="14"/>
      <c r="CL218" s="14"/>
      <c r="CM218" s="14"/>
      <c r="CN218" s="14"/>
      <c r="CO218" s="14"/>
      <c r="CP218" s="14"/>
      <c r="CQ218" s="14"/>
      <c r="CR218" s="14"/>
      <c r="CS218" s="14"/>
      <c r="CT218" s="14"/>
      <c r="CU218" s="14"/>
      <c r="CV218" s="14"/>
      <c r="CW218" s="14"/>
      <c r="CX218" s="14"/>
      <c r="CY218" s="14"/>
      <c r="CZ218" s="14"/>
      <c r="DA218" s="14"/>
      <c r="DB218" s="14"/>
      <c r="DC218" s="14"/>
      <c r="DD218" s="14"/>
      <c r="DE218" s="14"/>
      <c r="DF218" s="14"/>
      <c r="DG218" s="14"/>
      <c r="DH218" s="14"/>
    </row>
    <row r="219" spans="35:112" s="2" customFormat="1" ht="12">
      <c r="AI219" s="16"/>
      <c r="AJ219" s="16"/>
      <c r="AK219" s="16"/>
      <c r="AO219" s="5"/>
      <c r="AP219" s="5"/>
      <c r="AQ219" s="5"/>
      <c r="AR219" s="9"/>
      <c r="AS219" s="151"/>
      <c r="AT219" s="14"/>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c r="BY219" s="14"/>
      <c r="BZ219" s="14"/>
      <c r="CA219" s="14"/>
      <c r="CB219" s="14"/>
      <c r="CC219" s="14"/>
      <c r="CD219" s="14"/>
      <c r="CE219" s="14"/>
      <c r="CF219" s="14"/>
      <c r="CG219" s="14"/>
      <c r="CH219" s="14"/>
      <c r="CI219" s="14"/>
      <c r="CJ219" s="14"/>
      <c r="CK219" s="14"/>
      <c r="CL219" s="14"/>
      <c r="CM219" s="14"/>
      <c r="CN219" s="14"/>
      <c r="CO219" s="14"/>
      <c r="CP219" s="14"/>
      <c r="CQ219" s="14"/>
      <c r="CR219" s="14"/>
      <c r="CS219" s="14"/>
      <c r="CT219" s="14"/>
      <c r="CU219" s="14"/>
      <c r="CV219" s="14"/>
      <c r="CW219" s="14"/>
      <c r="CX219" s="14"/>
      <c r="CY219" s="14"/>
      <c r="CZ219" s="14"/>
      <c r="DA219" s="14"/>
      <c r="DB219" s="14"/>
      <c r="DC219" s="14"/>
      <c r="DD219" s="14"/>
      <c r="DE219" s="14"/>
      <c r="DF219" s="14"/>
      <c r="DG219" s="14"/>
      <c r="DH219" s="14"/>
    </row>
    <row r="220" spans="35:112" s="2" customFormat="1" ht="12">
      <c r="AI220" s="16"/>
      <c r="AJ220" s="16"/>
      <c r="AK220" s="16"/>
      <c r="AO220" s="5"/>
      <c r="AP220" s="5"/>
      <c r="AQ220" s="5"/>
      <c r="AR220" s="9"/>
      <c r="AS220" s="151"/>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c r="BY220" s="14"/>
      <c r="BZ220" s="14"/>
      <c r="CA220" s="14"/>
      <c r="CB220" s="14"/>
      <c r="CC220" s="14"/>
      <c r="CD220" s="14"/>
      <c r="CE220" s="14"/>
      <c r="CF220" s="14"/>
      <c r="CG220" s="14"/>
      <c r="CH220" s="14"/>
      <c r="CI220" s="14"/>
      <c r="CJ220" s="14"/>
      <c r="CK220" s="14"/>
      <c r="CL220" s="14"/>
      <c r="CM220" s="14"/>
      <c r="CN220" s="14"/>
      <c r="CO220" s="14"/>
      <c r="CP220" s="14"/>
      <c r="CQ220" s="14"/>
      <c r="CR220" s="14"/>
      <c r="CS220" s="14"/>
      <c r="CT220" s="14"/>
      <c r="CU220" s="14"/>
      <c r="CV220" s="14"/>
      <c r="CW220" s="14"/>
      <c r="CX220" s="14"/>
      <c r="CY220" s="14"/>
      <c r="CZ220" s="14"/>
      <c r="DA220" s="14"/>
      <c r="DB220" s="14"/>
      <c r="DC220" s="14"/>
      <c r="DD220" s="14"/>
      <c r="DE220" s="14"/>
      <c r="DF220" s="14"/>
      <c r="DG220" s="14"/>
      <c r="DH220" s="14"/>
    </row>
    <row r="221" spans="35:112" s="2" customFormat="1" ht="12">
      <c r="AI221" s="16"/>
      <c r="AJ221" s="16"/>
      <c r="AK221" s="16"/>
      <c r="AO221" s="5"/>
      <c r="AP221" s="5"/>
      <c r="AQ221" s="5"/>
      <c r="AR221" s="9"/>
      <c r="AS221" s="151"/>
      <c r="AT221" s="14"/>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c r="BY221" s="14"/>
      <c r="BZ221" s="14"/>
      <c r="CA221" s="14"/>
      <c r="CB221" s="14"/>
      <c r="CC221" s="14"/>
      <c r="CD221" s="14"/>
      <c r="CE221" s="14"/>
      <c r="CF221" s="14"/>
      <c r="CG221" s="14"/>
      <c r="CH221" s="14"/>
      <c r="CI221" s="14"/>
      <c r="CJ221" s="14"/>
      <c r="CK221" s="14"/>
      <c r="CL221" s="14"/>
      <c r="CM221" s="14"/>
      <c r="CN221" s="14"/>
      <c r="CO221" s="14"/>
      <c r="CP221" s="14"/>
      <c r="CQ221" s="14"/>
      <c r="CR221" s="14"/>
      <c r="CS221" s="14"/>
      <c r="CT221" s="14"/>
      <c r="CU221" s="14"/>
      <c r="CV221" s="14"/>
      <c r="CW221" s="14"/>
      <c r="CX221" s="14"/>
      <c r="CY221" s="14"/>
      <c r="CZ221" s="14"/>
      <c r="DA221" s="14"/>
      <c r="DB221" s="14"/>
      <c r="DC221" s="14"/>
      <c r="DD221" s="14"/>
      <c r="DE221" s="14"/>
      <c r="DF221" s="14"/>
      <c r="DG221" s="14"/>
      <c r="DH221" s="14"/>
    </row>
    <row r="222" spans="35:112" s="2" customFormat="1" ht="12">
      <c r="AI222" s="16"/>
      <c r="AJ222" s="16"/>
      <c r="AK222" s="16"/>
      <c r="AO222" s="5"/>
      <c r="AP222" s="5"/>
      <c r="AQ222" s="5"/>
      <c r="AR222" s="9"/>
      <c r="AS222" s="151"/>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c r="BY222" s="14"/>
      <c r="BZ222" s="14"/>
      <c r="CA222" s="14"/>
      <c r="CB222" s="14"/>
      <c r="CC222" s="14"/>
      <c r="CD222" s="14"/>
      <c r="CE222" s="14"/>
      <c r="CF222" s="14"/>
      <c r="CG222" s="14"/>
      <c r="CH222" s="14"/>
      <c r="CI222" s="14"/>
      <c r="CJ222" s="14"/>
      <c r="CK222" s="14"/>
      <c r="CL222" s="14"/>
      <c r="CM222" s="14"/>
      <c r="CN222" s="14"/>
      <c r="CO222" s="14"/>
      <c r="CP222" s="14"/>
      <c r="CQ222" s="14"/>
      <c r="CR222" s="14"/>
      <c r="CS222" s="14"/>
      <c r="CT222" s="14"/>
      <c r="CU222" s="14"/>
      <c r="CV222" s="14"/>
      <c r="CW222" s="14"/>
      <c r="CX222" s="14"/>
      <c r="CY222" s="14"/>
      <c r="CZ222" s="14"/>
      <c r="DA222" s="14"/>
      <c r="DB222" s="14"/>
      <c r="DC222" s="14"/>
      <c r="DD222" s="14"/>
      <c r="DE222" s="14"/>
      <c r="DF222" s="14"/>
      <c r="DG222" s="14"/>
      <c r="DH222" s="14"/>
    </row>
    <row r="223" spans="35:112" s="2" customFormat="1" ht="12">
      <c r="AI223" s="16"/>
      <c r="AJ223" s="16"/>
      <c r="AK223" s="16"/>
      <c r="AO223" s="5"/>
      <c r="AP223" s="5"/>
      <c r="AQ223" s="5"/>
      <c r="AR223" s="9"/>
      <c r="AS223" s="151"/>
      <c r="AT223" s="14"/>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c r="BY223" s="14"/>
      <c r="BZ223" s="14"/>
      <c r="CA223" s="14"/>
      <c r="CB223" s="14"/>
      <c r="CC223" s="14"/>
      <c r="CD223" s="14"/>
      <c r="CE223" s="14"/>
      <c r="CF223" s="14"/>
      <c r="CG223" s="14"/>
      <c r="CH223" s="14"/>
      <c r="CI223" s="14"/>
      <c r="CJ223" s="14"/>
      <c r="CK223" s="14"/>
      <c r="CL223" s="14"/>
      <c r="CM223" s="14"/>
      <c r="CN223" s="14"/>
      <c r="CO223" s="14"/>
      <c r="CP223" s="14"/>
      <c r="CQ223" s="14"/>
      <c r="CR223" s="14"/>
      <c r="CS223" s="14"/>
      <c r="CT223" s="14"/>
      <c r="CU223" s="14"/>
      <c r="CV223" s="14"/>
      <c r="CW223" s="14"/>
      <c r="CX223" s="14"/>
      <c r="CY223" s="14"/>
      <c r="CZ223" s="14"/>
      <c r="DA223" s="14"/>
      <c r="DB223" s="14"/>
      <c r="DC223" s="14"/>
      <c r="DD223" s="14"/>
      <c r="DE223" s="14"/>
      <c r="DF223" s="14"/>
      <c r="DG223" s="14"/>
      <c r="DH223" s="14"/>
    </row>
    <row r="224" spans="35:112" s="2" customFormat="1" ht="12">
      <c r="AI224" s="16"/>
      <c r="AJ224" s="16"/>
      <c r="AK224" s="16"/>
      <c r="AO224" s="5"/>
      <c r="AP224" s="5"/>
      <c r="AQ224" s="5"/>
      <c r="AR224" s="9"/>
      <c r="AS224" s="151"/>
      <c r="AT224" s="14"/>
      <c r="AU224" s="14"/>
      <c r="AV224" s="14"/>
      <c r="AW224" s="14"/>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c r="CE224" s="14"/>
      <c r="CF224" s="14"/>
      <c r="CG224" s="14"/>
      <c r="CH224" s="14"/>
      <c r="CI224" s="14"/>
      <c r="CJ224" s="14"/>
      <c r="CK224" s="14"/>
      <c r="CL224" s="14"/>
      <c r="CM224" s="14"/>
      <c r="CN224" s="14"/>
      <c r="CO224" s="14"/>
      <c r="CP224" s="14"/>
      <c r="CQ224" s="14"/>
      <c r="CR224" s="14"/>
      <c r="CS224" s="14"/>
      <c r="CT224" s="14"/>
      <c r="CU224" s="14"/>
      <c r="CV224" s="14"/>
      <c r="CW224" s="14"/>
      <c r="CX224" s="14"/>
      <c r="CY224" s="14"/>
      <c r="CZ224" s="14"/>
      <c r="DA224" s="14"/>
      <c r="DB224" s="14"/>
      <c r="DC224" s="14"/>
      <c r="DD224" s="14"/>
      <c r="DE224" s="14"/>
      <c r="DF224" s="14"/>
      <c r="DG224" s="14"/>
      <c r="DH224" s="14"/>
    </row>
    <row r="225" spans="35:112" s="2" customFormat="1" ht="12">
      <c r="AI225" s="16"/>
      <c r="AJ225" s="16"/>
      <c r="AK225" s="16"/>
      <c r="AO225" s="5"/>
      <c r="AP225" s="5"/>
      <c r="AQ225" s="5"/>
      <c r="AR225" s="9"/>
      <c r="AS225" s="151"/>
      <c r="AT225" s="14"/>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c r="CE225" s="14"/>
      <c r="CF225" s="14"/>
      <c r="CG225" s="14"/>
      <c r="CH225" s="14"/>
      <c r="CI225" s="14"/>
      <c r="CJ225" s="14"/>
      <c r="CK225" s="14"/>
      <c r="CL225" s="14"/>
      <c r="CM225" s="14"/>
      <c r="CN225" s="14"/>
      <c r="CO225" s="14"/>
      <c r="CP225" s="14"/>
      <c r="CQ225" s="14"/>
      <c r="CR225" s="14"/>
      <c r="CS225" s="14"/>
      <c r="CT225" s="14"/>
      <c r="CU225" s="14"/>
      <c r="CV225" s="14"/>
      <c r="CW225" s="14"/>
      <c r="CX225" s="14"/>
      <c r="CY225" s="14"/>
      <c r="CZ225" s="14"/>
      <c r="DA225" s="14"/>
      <c r="DB225" s="14"/>
      <c r="DC225" s="14"/>
      <c r="DD225" s="14"/>
      <c r="DE225" s="14"/>
      <c r="DF225" s="14"/>
      <c r="DG225" s="14"/>
      <c r="DH225" s="14"/>
    </row>
    <row r="226" spans="35:112" s="2" customFormat="1" ht="12">
      <c r="AI226" s="16"/>
      <c r="AJ226" s="16"/>
      <c r="AK226" s="16"/>
      <c r="AO226" s="5"/>
      <c r="AP226" s="5"/>
      <c r="AQ226" s="5"/>
      <c r="AR226" s="9"/>
      <c r="AS226" s="151"/>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c r="CE226" s="14"/>
      <c r="CF226" s="14"/>
      <c r="CG226" s="14"/>
      <c r="CH226" s="14"/>
      <c r="CI226" s="14"/>
      <c r="CJ226" s="14"/>
      <c r="CK226" s="14"/>
      <c r="CL226" s="14"/>
      <c r="CM226" s="14"/>
      <c r="CN226" s="14"/>
      <c r="CO226" s="14"/>
      <c r="CP226" s="14"/>
      <c r="CQ226" s="14"/>
      <c r="CR226" s="14"/>
      <c r="CS226" s="14"/>
      <c r="CT226" s="14"/>
      <c r="CU226" s="14"/>
      <c r="CV226" s="14"/>
      <c r="CW226" s="14"/>
      <c r="CX226" s="14"/>
      <c r="CY226" s="14"/>
      <c r="CZ226" s="14"/>
      <c r="DA226" s="14"/>
      <c r="DB226" s="14"/>
      <c r="DC226" s="14"/>
      <c r="DD226" s="14"/>
      <c r="DE226" s="14"/>
      <c r="DF226" s="14"/>
      <c r="DG226" s="14"/>
      <c r="DH226" s="14"/>
    </row>
    <row r="227" spans="35:112" s="2" customFormat="1" ht="12">
      <c r="AI227" s="16"/>
      <c r="AJ227" s="16"/>
      <c r="AK227" s="16"/>
      <c r="AO227" s="5"/>
      <c r="AP227" s="5"/>
      <c r="AQ227" s="5"/>
      <c r="AR227" s="9"/>
      <c r="AS227" s="151"/>
      <c r="AT227" s="14"/>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c r="CH227" s="14"/>
      <c r="CI227" s="14"/>
      <c r="CJ227" s="14"/>
      <c r="CK227" s="14"/>
      <c r="CL227" s="14"/>
      <c r="CM227" s="14"/>
      <c r="CN227" s="14"/>
      <c r="CO227" s="14"/>
      <c r="CP227" s="14"/>
      <c r="CQ227" s="14"/>
      <c r="CR227" s="14"/>
      <c r="CS227" s="14"/>
      <c r="CT227" s="14"/>
      <c r="CU227" s="14"/>
      <c r="CV227" s="14"/>
      <c r="CW227" s="14"/>
      <c r="CX227" s="14"/>
      <c r="CY227" s="14"/>
      <c r="CZ227" s="14"/>
      <c r="DA227" s="14"/>
      <c r="DB227" s="14"/>
      <c r="DC227" s="14"/>
      <c r="DD227" s="14"/>
      <c r="DE227" s="14"/>
      <c r="DF227" s="14"/>
      <c r="DG227" s="14"/>
      <c r="DH227" s="14"/>
    </row>
    <row r="228" spans="35:112" s="2" customFormat="1" ht="12">
      <c r="AI228" s="16"/>
      <c r="AJ228" s="16"/>
      <c r="AK228" s="16"/>
      <c r="AO228" s="5"/>
      <c r="AP228" s="5"/>
      <c r="AQ228" s="5"/>
      <c r="AR228" s="9"/>
      <c r="AS228" s="151"/>
      <c r="AT228" s="14"/>
      <c r="AU228" s="14"/>
      <c r="AV228" s="14"/>
      <c r="AW228" s="14"/>
      <c r="AX228" s="14"/>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c r="BY228" s="14"/>
      <c r="BZ228" s="14"/>
      <c r="CA228" s="14"/>
      <c r="CB228" s="14"/>
      <c r="CC228" s="14"/>
      <c r="CD228" s="14"/>
      <c r="CE228" s="14"/>
      <c r="CF228" s="14"/>
      <c r="CG228" s="14"/>
      <c r="CH228" s="14"/>
      <c r="CI228" s="14"/>
      <c r="CJ228" s="14"/>
      <c r="CK228" s="14"/>
      <c r="CL228" s="14"/>
      <c r="CM228" s="14"/>
      <c r="CN228" s="14"/>
      <c r="CO228" s="14"/>
      <c r="CP228" s="14"/>
      <c r="CQ228" s="14"/>
      <c r="CR228" s="14"/>
      <c r="CS228" s="14"/>
      <c r="CT228" s="14"/>
      <c r="CU228" s="14"/>
      <c r="CV228" s="14"/>
      <c r="CW228" s="14"/>
      <c r="CX228" s="14"/>
      <c r="CY228" s="14"/>
      <c r="CZ228" s="14"/>
      <c r="DA228" s="14"/>
      <c r="DB228" s="14"/>
      <c r="DC228" s="14"/>
      <c r="DD228" s="14"/>
      <c r="DE228" s="14"/>
      <c r="DF228" s="14"/>
      <c r="DG228" s="14"/>
      <c r="DH228" s="14"/>
    </row>
    <row r="229" spans="35:112" s="2" customFormat="1" ht="12">
      <c r="AI229" s="16"/>
      <c r="AJ229" s="16"/>
      <c r="AK229" s="16"/>
      <c r="AO229" s="5"/>
      <c r="AP229" s="5"/>
      <c r="AQ229" s="5"/>
      <c r="AR229" s="9"/>
      <c r="AS229" s="151"/>
      <c r="AT229" s="14"/>
      <c r="AU229" s="14"/>
      <c r="AV229" s="14"/>
      <c r="AW229" s="14"/>
      <c r="AX229" s="14"/>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c r="CH229" s="14"/>
      <c r="CI229" s="14"/>
      <c r="CJ229" s="14"/>
      <c r="CK229" s="14"/>
      <c r="CL229" s="14"/>
      <c r="CM229" s="14"/>
      <c r="CN229" s="14"/>
      <c r="CO229" s="14"/>
      <c r="CP229" s="14"/>
      <c r="CQ229" s="14"/>
      <c r="CR229" s="14"/>
      <c r="CS229" s="14"/>
      <c r="CT229" s="14"/>
      <c r="CU229" s="14"/>
      <c r="CV229" s="14"/>
      <c r="CW229" s="14"/>
      <c r="CX229" s="14"/>
      <c r="CY229" s="14"/>
      <c r="CZ229" s="14"/>
      <c r="DA229" s="14"/>
      <c r="DB229" s="14"/>
      <c r="DC229" s="14"/>
      <c r="DD229" s="14"/>
      <c r="DE229" s="14"/>
      <c r="DF229" s="14"/>
      <c r="DG229" s="14"/>
      <c r="DH229" s="14"/>
    </row>
    <row r="230" spans="35:112" s="2" customFormat="1" ht="12">
      <c r="AI230" s="16"/>
      <c r="AJ230" s="16"/>
      <c r="AK230" s="16"/>
      <c r="AO230" s="5"/>
      <c r="AP230" s="5"/>
      <c r="AQ230" s="5"/>
      <c r="AR230" s="9"/>
      <c r="AS230" s="151"/>
      <c r="AT230" s="14"/>
      <c r="AU230" s="14"/>
      <c r="AV230" s="14"/>
      <c r="AW230" s="14"/>
      <c r="AX230" s="14"/>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c r="CE230" s="14"/>
      <c r="CF230" s="14"/>
      <c r="CG230" s="14"/>
      <c r="CH230" s="14"/>
      <c r="CI230" s="14"/>
      <c r="CJ230" s="14"/>
      <c r="CK230" s="14"/>
      <c r="CL230" s="14"/>
      <c r="CM230" s="14"/>
      <c r="CN230" s="14"/>
      <c r="CO230" s="14"/>
      <c r="CP230" s="14"/>
      <c r="CQ230" s="14"/>
      <c r="CR230" s="14"/>
      <c r="CS230" s="14"/>
      <c r="CT230" s="14"/>
      <c r="CU230" s="14"/>
      <c r="CV230" s="14"/>
      <c r="CW230" s="14"/>
      <c r="CX230" s="14"/>
      <c r="CY230" s="14"/>
      <c r="CZ230" s="14"/>
      <c r="DA230" s="14"/>
      <c r="DB230" s="14"/>
      <c r="DC230" s="14"/>
      <c r="DD230" s="14"/>
      <c r="DE230" s="14"/>
      <c r="DF230" s="14"/>
      <c r="DG230" s="14"/>
      <c r="DH230" s="14"/>
    </row>
    <row r="231" spans="35:112" s="2" customFormat="1" ht="12">
      <c r="AI231" s="16"/>
      <c r="AJ231" s="16"/>
      <c r="AK231" s="16"/>
      <c r="AO231" s="5"/>
      <c r="AP231" s="5"/>
      <c r="AQ231" s="5"/>
      <c r="AR231" s="9"/>
      <c r="AS231" s="151"/>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c r="CE231" s="14"/>
      <c r="CF231" s="14"/>
      <c r="CG231" s="14"/>
      <c r="CH231" s="14"/>
      <c r="CI231" s="14"/>
      <c r="CJ231" s="14"/>
      <c r="CK231" s="14"/>
      <c r="CL231" s="14"/>
      <c r="CM231" s="14"/>
      <c r="CN231" s="14"/>
      <c r="CO231" s="14"/>
      <c r="CP231" s="14"/>
      <c r="CQ231" s="14"/>
      <c r="CR231" s="14"/>
      <c r="CS231" s="14"/>
      <c r="CT231" s="14"/>
      <c r="CU231" s="14"/>
      <c r="CV231" s="14"/>
      <c r="CW231" s="14"/>
      <c r="CX231" s="14"/>
      <c r="CY231" s="14"/>
      <c r="CZ231" s="14"/>
      <c r="DA231" s="14"/>
      <c r="DB231" s="14"/>
      <c r="DC231" s="14"/>
      <c r="DD231" s="14"/>
      <c r="DE231" s="14"/>
      <c r="DF231" s="14"/>
      <c r="DG231" s="14"/>
      <c r="DH231" s="14"/>
    </row>
    <row r="232" spans="35:112" s="2" customFormat="1" ht="12">
      <c r="AI232" s="16"/>
      <c r="AJ232" s="16"/>
      <c r="AK232" s="16"/>
      <c r="AO232" s="5"/>
      <c r="AP232" s="5"/>
      <c r="AQ232" s="5"/>
      <c r="AR232" s="9"/>
      <c r="AS232" s="151"/>
      <c r="AT232" s="14"/>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c r="CH232" s="14"/>
      <c r="CI232" s="14"/>
      <c r="CJ232" s="14"/>
      <c r="CK232" s="14"/>
      <c r="CL232" s="14"/>
      <c r="CM232" s="14"/>
      <c r="CN232" s="14"/>
      <c r="CO232" s="14"/>
      <c r="CP232" s="14"/>
      <c r="CQ232" s="14"/>
      <c r="CR232" s="14"/>
      <c r="CS232" s="14"/>
      <c r="CT232" s="14"/>
      <c r="CU232" s="14"/>
      <c r="CV232" s="14"/>
      <c r="CW232" s="14"/>
      <c r="CX232" s="14"/>
      <c r="CY232" s="14"/>
      <c r="CZ232" s="14"/>
      <c r="DA232" s="14"/>
      <c r="DB232" s="14"/>
      <c r="DC232" s="14"/>
      <c r="DD232" s="14"/>
      <c r="DE232" s="14"/>
      <c r="DF232" s="14"/>
      <c r="DG232" s="14"/>
      <c r="DH232" s="14"/>
    </row>
    <row r="233" spans="35:112" s="2" customFormat="1" ht="12">
      <c r="AI233" s="16"/>
      <c r="AJ233" s="16"/>
      <c r="AK233" s="16"/>
      <c r="AO233" s="5"/>
      <c r="AP233" s="5"/>
      <c r="AQ233" s="5"/>
      <c r="AR233" s="9"/>
      <c r="AS233" s="151"/>
      <c r="AT233" s="14"/>
      <c r="AU233" s="14"/>
      <c r="AV233" s="14"/>
      <c r="AW233" s="14"/>
      <c r="AX233" s="14"/>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c r="CH233" s="14"/>
      <c r="CI233" s="14"/>
      <c r="CJ233" s="14"/>
      <c r="CK233" s="14"/>
      <c r="CL233" s="14"/>
      <c r="CM233" s="14"/>
      <c r="CN233" s="14"/>
      <c r="CO233" s="14"/>
      <c r="CP233" s="14"/>
      <c r="CQ233" s="14"/>
      <c r="CR233" s="14"/>
      <c r="CS233" s="14"/>
      <c r="CT233" s="14"/>
      <c r="CU233" s="14"/>
      <c r="CV233" s="14"/>
      <c r="CW233" s="14"/>
      <c r="CX233" s="14"/>
      <c r="CY233" s="14"/>
      <c r="CZ233" s="14"/>
      <c r="DA233" s="14"/>
      <c r="DB233" s="14"/>
      <c r="DC233" s="14"/>
      <c r="DD233" s="14"/>
      <c r="DE233" s="14"/>
      <c r="DF233" s="14"/>
      <c r="DG233" s="14"/>
      <c r="DH233" s="14"/>
    </row>
    <row r="234" spans="35:112" s="2" customFormat="1" ht="12">
      <c r="AI234" s="16"/>
      <c r="AJ234" s="16"/>
      <c r="AK234" s="16"/>
      <c r="AO234" s="5"/>
      <c r="AP234" s="5"/>
      <c r="AQ234" s="5"/>
      <c r="AR234" s="9"/>
      <c r="AS234" s="151"/>
      <c r="AT234" s="14"/>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c r="CH234" s="14"/>
      <c r="CI234" s="14"/>
      <c r="CJ234" s="14"/>
      <c r="CK234" s="14"/>
      <c r="CL234" s="14"/>
      <c r="CM234" s="14"/>
      <c r="CN234" s="14"/>
      <c r="CO234" s="14"/>
      <c r="CP234" s="14"/>
      <c r="CQ234" s="14"/>
      <c r="CR234" s="14"/>
      <c r="CS234" s="14"/>
      <c r="CT234" s="14"/>
      <c r="CU234" s="14"/>
      <c r="CV234" s="14"/>
      <c r="CW234" s="14"/>
      <c r="CX234" s="14"/>
      <c r="CY234" s="14"/>
      <c r="CZ234" s="14"/>
      <c r="DA234" s="14"/>
      <c r="DB234" s="14"/>
      <c r="DC234" s="14"/>
      <c r="DD234" s="14"/>
      <c r="DE234" s="14"/>
      <c r="DF234" s="14"/>
      <c r="DG234" s="14"/>
      <c r="DH234" s="14"/>
    </row>
    <row r="235" spans="35:112" s="2" customFormat="1" ht="12">
      <c r="AI235" s="16"/>
      <c r="AJ235" s="16"/>
      <c r="AK235" s="16"/>
      <c r="AO235" s="5"/>
      <c r="AP235" s="5"/>
      <c r="AQ235" s="5"/>
      <c r="AR235" s="9"/>
      <c r="AS235" s="151"/>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c r="CH235" s="14"/>
      <c r="CI235" s="14"/>
      <c r="CJ235" s="14"/>
      <c r="CK235" s="14"/>
      <c r="CL235" s="14"/>
      <c r="CM235" s="14"/>
      <c r="CN235" s="14"/>
      <c r="CO235" s="14"/>
      <c r="CP235" s="14"/>
      <c r="CQ235" s="14"/>
      <c r="CR235" s="14"/>
      <c r="CS235" s="14"/>
      <c r="CT235" s="14"/>
      <c r="CU235" s="14"/>
      <c r="CV235" s="14"/>
      <c r="CW235" s="14"/>
      <c r="CX235" s="14"/>
      <c r="CY235" s="14"/>
      <c r="CZ235" s="14"/>
      <c r="DA235" s="14"/>
      <c r="DB235" s="14"/>
      <c r="DC235" s="14"/>
      <c r="DD235" s="14"/>
      <c r="DE235" s="14"/>
      <c r="DF235" s="14"/>
      <c r="DG235" s="14"/>
      <c r="DH235" s="14"/>
    </row>
    <row r="236" spans="35:112" s="2" customFormat="1" ht="12">
      <c r="AI236" s="16"/>
      <c r="AJ236" s="16"/>
      <c r="AK236" s="16"/>
      <c r="AO236" s="5"/>
      <c r="AP236" s="5"/>
      <c r="AQ236" s="5"/>
      <c r="AR236" s="9"/>
      <c r="AS236" s="151"/>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14"/>
      <c r="BY236" s="14"/>
      <c r="BZ236" s="14"/>
      <c r="CA236" s="14"/>
      <c r="CB236" s="14"/>
      <c r="CC236" s="14"/>
      <c r="CD236" s="14"/>
      <c r="CE236" s="14"/>
      <c r="CF236" s="14"/>
      <c r="CG236" s="14"/>
      <c r="CH236" s="14"/>
      <c r="CI236" s="14"/>
      <c r="CJ236" s="14"/>
      <c r="CK236" s="14"/>
      <c r="CL236" s="14"/>
      <c r="CM236" s="14"/>
      <c r="CN236" s="14"/>
      <c r="CO236" s="14"/>
      <c r="CP236" s="14"/>
      <c r="CQ236" s="14"/>
      <c r="CR236" s="14"/>
      <c r="CS236" s="14"/>
      <c r="CT236" s="14"/>
      <c r="CU236" s="14"/>
      <c r="CV236" s="14"/>
      <c r="CW236" s="14"/>
      <c r="CX236" s="14"/>
      <c r="CY236" s="14"/>
      <c r="CZ236" s="14"/>
      <c r="DA236" s="14"/>
      <c r="DB236" s="14"/>
      <c r="DC236" s="14"/>
      <c r="DD236" s="14"/>
      <c r="DE236" s="14"/>
      <c r="DF236" s="14"/>
      <c r="DG236" s="14"/>
      <c r="DH236" s="14"/>
    </row>
    <row r="237" spans="35:112" s="2" customFormat="1" ht="12">
      <c r="AI237" s="16"/>
      <c r="AJ237" s="16"/>
      <c r="AK237" s="16"/>
      <c r="AO237" s="5"/>
      <c r="AP237" s="5"/>
      <c r="AQ237" s="5"/>
      <c r="AR237" s="9"/>
      <c r="AS237" s="151"/>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c r="CH237" s="14"/>
      <c r="CI237" s="14"/>
      <c r="CJ237" s="14"/>
      <c r="CK237" s="14"/>
      <c r="CL237" s="14"/>
      <c r="CM237" s="14"/>
      <c r="CN237" s="14"/>
      <c r="CO237" s="14"/>
      <c r="CP237" s="14"/>
      <c r="CQ237" s="14"/>
      <c r="CR237" s="14"/>
      <c r="CS237" s="14"/>
      <c r="CT237" s="14"/>
      <c r="CU237" s="14"/>
      <c r="CV237" s="14"/>
      <c r="CW237" s="14"/>
      <c r="CX237" s="14"/>
      <c r="CY237" s="14"/>
      <c r="CZ237" s="14"/>
      <c r="DA237" s="14"/>
      <c r="DB237" s="14"/>
      <c r="DC237" s="14"/>
      <c r="DD237" s="14"/>
      <c r="DE237" s="14"/>
      <c r="DF237" s="14"/>
      <c r="DG237" s="14"/>
      <c r="DH237" s="14"/>
    </row>
    <row r="238" spans="35:112" s="2" customFormat="1" ht="12">
      <c r="AI238" s="16"/>
      <c r="AJ238" s="16"/>
      <c r="AK238" s="16"/>
      <c r="AO238" s="5"/>
      <c r="AP238" s="5"/>
      <c r="AQ238" s="5"/>
      <c r="AR238" s="9"/>
      <c r="AS238" s="151"/>
      <c r="AT238" s="14"/>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c r="CH238" s="14"/>
      <c r="CI238" s="14"/>
      <c r="CJ238" s="14"/>
      <c r="CK238" s="14"/>
      <c r="CL238" s="14"/>
      <c r="CM238" s="14"/>
      <c r="CN238" s="14"/>
      <c r="CO238" s="14"/>
      <c r="CP238" s="14"/>
      <c r="CQ238" s="14"/>
      <c r="CR238" s="14"/>
      <c r="CS238" s="14"/>
      <c r="CT238" s="14"/>
      <c r="CU238" s="14"/>
      <c r="CV238" s="14"/>
      <c r="CW238" s="14"/>
      <c r="CX238" s="14"/>
      <c r="CY238" s="14"/>
      <c r="CZ238" s="14"/>
      <c r="DA238" s="14"/>
      <c r="DB238" s="14"/>
      <c r="DC238" s="14"/>
      <c r="DD238" s="14"/>
      <c r="DE238" s="14"/>
      <c r="DF238" s="14"/>
      <c r="DG238" s="14"/>
      <c r="DH238" s="14"/>
    </row>
    <row r="239" spans="35:112" s="2" customFormat="1" ht="12">
      <c r="AI239" s="16"/>
      <c r="AJ239" s="16"/>
      <c r="AK239" s="16"/>
      <c r="AO239" s="5"/>
      <c r="AP239" s="5"/>
      <c r="AQ239" s="5"/>
      <c r="AR239" s="9"/>
      <c r="AS239" s="151"/>
      <c r="AT239" s="14"/>
      <c r="AU239" s="14"/>
      <c r="AV239" s="14"/>
      <c r="AW239" s="14"/>
      <c r="AX239" s="14"/>
      <c r="AY239" s="14"/>
      <c r="AZ239" s="14"/>
      <c r="BA239" s="14"/>
      <c r="BB239" s="14"/>
      <c r="BC239" s="14"/>
      <c r="BD239" s="14"/>
      <c r="BE239" s="14"/>
      <c r="BF239" s="14"/>
      <c r="BG239" s="14"/>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c r="CH239" s="14"/>
      <c r="CI239" s="14"/>
      <c r="CJ239" s="14"/>
      <c r="CK239" s="14"/>
      <c r="CL239" s="14"/>
      <c r="CM239" s="14"/>
      <c r="CN239" s="14"/>
      <c r="CO239" s="14"/>
      <c r="CP239" s="14"/>
      <c r="CQ239" s="14"/>
      <c r="CR239" s="14"/>
      <c r="CS239" s="14"/>
      <c r="CT239" s="14"/>
      <c r="CU239" s="14"/>
      <c r="CV239" s="14"/>
      <c r="CW239" s="14"/>
      <c r="CX239" s="14"/>
      <c r="CY239" s="14"/>
      <c r="CZ239" s="14"/>
      <c r="DA239" s="14"/>
      <c r="DB239" s="14"/>
      <c r="DC239" s="14"/>
      <c r="DD239" s="14"/>
      <c r="DE239" s="14"/>
      <c r="DF239" s="14"/>
      <c r="DG239" s="14"/>
      <c r="DH239" s="14"/>
    </row>
    <row r="240" spans="35:112" s="2" customFormat="1" ht="12">
      <c r="AI240" s="16"/>
      <c r="AJ240" s="16"/>
      <c r="AK240" s="16"/>
      <c r="AO240" s="5"/>
      <c r="AP240" s="5"/>
      <c r="AQ240" s="5"/>
      <c r="AR240" s="9"/>
      <c r="AS240" s="151"/>
      <c r="AT240" s="14"/>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c r="CE240" s="14"/>
      <c r="CF240" s="14"/>
      <c r="CG240" s="14"/>
      <c r="CH240" s="14"/>
      <c r="CI240" s="14"/>
      <c r="CJ240" s="14"/>
      <c r="CK240" s="14"/>
      <c r="CL240" s="14"/>
      <c r="CM240" s="14"/>
      <c r="CN240" s="14"/>
      <c r="CO240" s="14"/>
      <c r="CP240" s="14"/>
      <c r="CQ240" s="14"/>
      <c r="CR240" s="14"/>
      <c r="CS240" s="14"/>
      <c r="CT240" s="14"/>
      <c r="CU240" s="14"/>
      <c r="CV240" s="14"/>
      <c r="CW240" s="14"/>
      <c r="CX240" s="14"/>
      <c r="CY240" s="14"/>
      <c r="CZ240" s="14"/>
      <c r="DA240" s="14"/>
      <c r="DB240" s="14"/>
      <c r="DC240" s="14"/>
      <c r="DD240" s="14"/>
      <c r="DE240" s="14"/>
      <c r="DF240" s="14"/>
      <c r="DG240" s="14"/>
      <c r="DH240" s="14"/>
    </row>
    <row r="241" spans="35:112" s="2" customFormat="1" ht="12">
      <c r="AI241" s="16"/>
      <c r="AJ241" s="16"/>
      <c r="AK241" s="16"/>
      <c r="AO241" s="5"/>
      <c r="AP241" s="5"/>
      <c r="AQ241" s="5"/>
      <c r="AR241" s="9"/>
      <c r="AS241" s="151"/>
      <c r="AT241" s="14"/>
      <c r="AU241" s="14"/>
      <c r="AV241" s="14"/>
      <c r="AW241" s="14"/>
      <c r="AX241" s="14"/>
      <c r="AY241" s="14"/>
      <c r="AZ241" s="14"/>
      <c r="BA241" s="14"/>
      <c r="BB241" s="14"/>
      <c r="BC241" s="14"/>
      <c r="BD241" s="14"/>
      <c r="BE241" s="14"/>
      <c r="BF241" s="14"/>
      <c r="BG241" s="14"/>
      <c r="BH241" s="14"/>
      <c r="BI241" s="14"/>
      <c r="BJ241" s="14"/>
      <c r="BK241" s="14"/>
      <c r="BL241" s="14"/>
      <c r="BM241" s="14"/>
      <c r="BN241" s="14"/>
      <c r="BO241" s="14"/>
      <c r="BP241" s="14"/>
      <c r="BQ241" s="14"/>
      <c r="BR241" s="14"/>
      <c r="BS241" s="14"/>
      <c r="BT241" s="14"/>
      <c r="BU241" s="14"/>
      <c r="BV241" s="14"/>
      <c r="BW241" s="14"/>
      <c r="BX241" s="14"/>
      <c r="BY241" s="14"/>
      <c r="BZ241" s="14"/>
      <c r="CA241" s="14"/>
      <c r="CB241" s="14"/>
      <c r="CC241" s="14"/>
      <c r="CD241" s="14"/>
      <c r="CE241" s="14"/>
      <c r="CF241" s="14"/>
      <c r="CG241" s="14"/>
      <c r="CH241" s="14"/>
      <c r="CI241" s="14"/>
      <c r="CJ241" s="14"/>
      <c r="CK241" s="14"/>
      <c r="CL241" s="14"/>
      <c r="CM241" s="14"/>
      <c r="CN241" s="14"/>
      <c r="CO241" s="14"/>
      <c r="CP241" s="14"/>
      <c r="CQ241" s="14"/>
      <c r="CR241" s="14"/>
      <c r="CS241" s="14"/>
      <c r="CT241" s="14"/>
      <c r="CU241" s="14"/>
      <c r="CV241" s="14"/>
      <c r="CW241" s="14"/>
      <c r="CX241" s="14"/>
      <c r="CY241" s="14"/>
      <c r="CZ241" s="14"/>
      <c r="DA241" s="14"/>
      <c r="DB241" s="14"/>
      <c r="DC241" s="14"/>
      <c r="DD241" s="14"/>
      <c r="DE241" s="14"/>
      <c r="DF241" s="14"/>
      <c r="DG241" s="14"/>
      <c r="DH241" s="14"/>
    </row>
    <row r="242" spans="35:112" s="2" customFormat="1" ht="12">
      <c r="AI242" s="16"/>
      <c r="AJ242" s="16"/>
      <c r="AK242" s="16"/>
      <c r="AO242" s="5"/>
      <c r="AP242" s="5"/>
      <c r="AQ242" s="5"/>
      <c r="AR242" s="9"/>
      <c r="AS242" s="151"/>
      <c r="AT242" s="14"/>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c r="CH242" s="14"/>
      <c r="CI242" s="14"/>
      <c r="CJ242" s="14"/>
      <c r="CK242" s="14"/>
      <c r="CL242" s="14"/>
      <c r="CM242" s="14"/>
      <c r="CN242" s="14"/>
      <c r="CO242" s="14"/>
      <c r="CP242" s="14"/>
      <c r="CQ242" s="14"/>
      <c r="CR242" s="14"/>
      <c r="CS242" s="14"/>
      <c r="CT242" s="14"/>
      <c r="CU242" s="14"/>
      <c r="CV242" s="14"/>
      <c r="CW242" s="14"/>
      <c r="CX242" s="14"/>
      <c r="CY242" s="14"/>
      <c r="CZ242" s="14"/>
      <c r="DA242" s="14"/>
      <c r="DB242" s="14"/>
      <c r="DC242" s="14"/>
      <c r="DD242" s="14"/>
      <c r="DE242" s="14"/>
      <c r="DF242" s="14"/>
      <c r="DG242" s="14"/>
      <c r="DH242" s="14"/>
    </row>
    <row r="243" spans="35:112" s="2" customFormat="1" ht="12">
      <c r="AI243" s="16"/>
      <c r="AJ243" s="16"/>
      <c r="AK243" s="16"/>
      <c r="AO243" s="5"/>
      <c r="AP243" s="5"/>
      <c r="AQ243" s="5"/>
      <c r="AR243" s="9"/>
      <c r="AS243" s="151"/>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c r="CH243" s="14"/>
      <c r="CI243" s="14"/>
      <c r="CJ243" s="14"/>
      <c r="CK243" s="14"/>
      <c r="CL243" s="14"/>
      <c r="CM243" s="14"/>
      <c r="CN243" s="14"/>
      <c r="CO243" s="14"/>
      <c r="CP243" s="14"/>
      <c r="CQ243" s="14"/>
      <c r="CR243" s="14"/>
      <c r="CS243" s="14"/>
      <c r="CT243" s="14"/>
      <c r="CU243" s="14"/>
      <c r="CV243" s="14"/>
      <c r="CW243" s="14"/>
      <c r="CX243" s="14"/>
      <c r="CY243" s="14"/>
      <c r="CZ243" s="14"/>
      <c r="DA243" s="14"/>
      <c r="DB243" s="14"/>
      <c r="DC243" s="14"/>
      <c r="DD243" s="14"/>
      <c r="DE243" s="14"/>
      <c r="DF243" s="14"/>
      <c r="DG243" s="14"/>
      <c r="DH243" s="14"/>
    </row>
    <row r="244" spans="35:112" s="2" customFormat="1" ht="12">
      <c r="AI244" s="16"/>
      <c r="AJ244" s="16"/>
      <c r="AK244" s="16"/>
      <c r="AO244" s="5"/>
      <c r="AP244" s="5"/>
      <c r="AQ244" s="5"/>
      <c r="AR244" s="9"/>
      <c r="AS244" s="151"/>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c r="CH244" s="14"/>
      <c r="CI244" s="14"/>
      <c r="CJ244" s="14"/>
      <c r="CK244" s="14"/>
      <c r="CL244" s="14"/>
      <c r="CM244" s="14"/>
      <c r="CN244" s="14"/>
      <c r="CO244" s="14"/>
      <c r="CP244" s="14"/>
      <c r="CQ244" s="14"/>
      <c r="CR244" s="14"/>
      <c r="CS244" s="14"/>
      <c r="CT244" s="14"/>
      <c r="CU244" s="14"/>
      <c r="CV244" s="14"/>
      <c r="CW244" s="14"/>
      <c r="CX244" s="14"/>
      <c r="CY244" s="14"/>
      <c r="CZ244" s="14"/>
      <c r="DA244" s="14"/>
      <c r="DB244" s="14"/>
      <c r="DC244" s="14"/>
      <c r="DD244" s="14"/>
      <c r="DE244" s="14"/>
      <c r="DF244" s="14"/>
      <c r="DG244" s="14"/>
      <c r="DH244" s="14"/>
    </row>
    <row r="245" spans="35:112" s="2" customFormat="1" ht="12">
      <c r="AI245" s="16"/>
      <c r="AJ245" s="16"/>
      <c r="AK245" s="16"/>
      <c r="AO245" s="5"/>
      <c r="AP245" s="5"/>
      <c r="AQ245" s="5"/>
      <c r="AR245" s="9"/>
      <c r="AS245" s="151"/>
      <c r="AT245" s="14"/>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c r="CH245" s="14"/>
      <c r="CI245" s="14"/>
      <c r="CJ245" s="14"/>
      <c r="CK245" s="14"/>
      <c r="CL245" s="14"/>
      <c r="CM245" s="14"/>
      <c r="CN245" s="14"/>
      <c r="CO245" s="14"/>
      <c r="CP245" s="14"/>
      <c r="CQ245" s="14"/>
      <c r="CR245" s="14"/>
      <c r="CS245" s="14"/>
      <c r="CT245" s="14"/>
      <c r="CU245" s="14"/>
      <c r="CV245" s="14"/>
      <c r="CW245" s="14"/>
      <c r="CX245" s="14"/>
      <c r="CY245" s="14"/>
      <c r="CZ245" s="14"/>
      <c r="DA245" s="14"/>
      <c r="DB245" s="14"/>
      <c r="DC245" s="14"/>
      <c r="DD245" s="14"/>
      <c r="DE245" s="14"/>
      <c r="DF245" s="14"/>
      <c r="DG245" s="14"/>
      <c r="DH245" s="14"/>
    </row>
    <row r="246" spans="35:112" s="2" customFormat="1" ht="12">
      <c r="AI246" s="16"/>
      <c r="AJ246" s="16"/>
      <c r="AK246" s="16"/>
      <c r="AO246" s="5"/>
      <c r="AP246" s="5"/>
      <c r="AQ246" s="5"/>
      <c r="AR246" s="9"/>
      <c r="AS246" s="151"/>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c r="CH246" s="14"/>
      <c r="CI246" s="14"/>
      <c r="CJ246" s="14"/>
      <c r="CK246" s="14"/>
      <c r="CL246" s="14"/>
      <c r="CM246" s="14"/>
      <c r="CN246" s="14"/>
      <c r="CO246" s="14"/>
      <c r="CP246" s="14"/>
      <c r="CQ246" s="14"/>
      <c r="CR246" s="14"/>
      <c r="CS246" s="14"/>
      <c r="CT246" s="14"/>
      <c r="CU246" s="14"/>
      <c r="CV246" s="14"/>
      <c r="CW246" s="14"/>
      <c r="CX246" s="14"/>
      <c r="CY246" s="14"/>
      <c r="CZ246" s="14"/>
      <c r="DA246" s="14"/>
      <c r="DB246" s="14"/>
      <c r="DC246" s="14"/>
      <c r="DD246" s="14"/>
      <c r="DE246" s="14"/>
      <c r="DF246" s="14"/>
      <c r="DG246" s="14"/>
      <c r="DH246" s="14"/>
    </row>
    <row r="247" spans="35:112" s="2" customFormat="1" ht="12">
      <c r="AI247" s="16"/>
      <c r="AJ247" s="16"/>
      <c r="AK247" s="16"/>
      <c r="AO247" s="5"/>
      <c r="AP247" s="5"/>
      <c r="AQ247" s="5"/>
      <c r="AR247" s="9"/>
      <c r="AS247" s="151"/>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c r="CE247" s="14"/>
      <c r="CF247" s="14"/>
      <c r="CG247" s="14"/>
      <c r="CH247" s="14"/>
      <c r="CI247" s="14"/>
      <c r="CJ247" s="14"/>
      <c r="CK247" s="14"/>
      <c r="CL247" s="14"/>
      <c r="CM247" s="14"/>
      <c r="CN247" s="14"/>
      <c r="CO247" s="14"/>
      <c r="CP247" s="14"/>
      <c r="CQ247" s="14"/>
      <c r="CR247" s="14"/>
      <c r="CS247" s="14"/>
      <c r="CT247" s="14"/>
      <c r="CU247" s="14"/>
      <c r="CV247" s="14"/>
      <c r="CW247" s="14"/>
      <c r="CX247" s="14"/>
      <c r="CY247" s="14"/>
      <c r="CZ247" s="14"/>
      <c r="DA247" s="14"/>
      <c r="DB247" s="14"/>
      <c r="DC247" s="14"/>
      <c r="DD247" s="14"/>
      <c r="DE247" s="14"/>
      <c r="DF247" s="14"/>
      <c r="DG247" s="14"/>
      <c r="DH247" s="14"/>
    </row>
    <row r="248" spans="35:112" s="2" customFormat="1" ht="12">
      <c r="AI248" s="16"/>
      <c r="AJ248" s="16"/>
      <c r="AK248" s="16"/>
      <c r="AO248" s="5"/>
      <c r="AP248" s="5"/>
      <c r="AQ248" s="5"/>
      <c r="AR248" s="9"/>
      <c r="AS248" s="151"/>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c r="CH248" s="14"/>
      <c r="CI248" s="14"/>
      <c r="CJ248" s="14"/>
      <c r="CK248" s="14"/>
      <c r="CL248" s="14"/>
      <c r="CM248" s="14"/>
      <c r="CN248" s="14"/>
      <c r="CO248" s="14"/>
      <c r="CP248" s="14"/>
      <c r="CQ248" s="14"/>
      <c r="CR248" s="14"/>
      <c r="CS248" s="14"/>
      <c r="CT248" s="14"/>
      <c r="CU248" s="14"/>
      <c r="CV248" s="14"/>
      <c r="CW248" s="14"/>
      <c r="CX248" s="14"/>
      <c r="CY248" s="14"/>
      <c r="CZ248" s="14"/>
      <c r="DA248" s="14"/>
      <c r="DB248" s="14"/>
      <c r="DC248" s="14"/>
      <c r="DD248" s="14"/>
      <c r="DE248" s="14"/>
      <c r="DF248" s="14"/>
      <c r="DG248" s="14"/>
      <c r="DH248" s="14"/>
    </row>
    <row r="249" spans="35:112" s="2" customFormat="1" ht="12">
      <c r="AI249" s="16"/>
      <c r="AJ249" s="16"/>
      <c r="AK249" s="16"/>
      <c r="AO249" s="5"/>
      <c r="AP249" s="5"/>
      <c r="AQ249" s="5"/>
      <c r="AR249" s="9"/>
      <c r="AS249" s="151"/>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c r="CH249" s="14"/>
      <c r="CI249" s="14"/>
      <c r="CJ249" s="14"/>
      <c r="CK249" s="14"/>
      <c r="CL249" s="14"/>
      <c r="CM249" s="14"/>
      <c r="CN249" s="14"/>
      <c r="CO249" s="14"/>
      <c r="CP249" s="14"/>
      <c r="CQ249" s="14"/>
      <c r="CR249" s="14"/>
      <c r="CS249" s="14"/>
      <c r="CT249" s="14"/>
      <c r="CU249" s="14"/>
      <c r="CV249" s="14"/>
      <c r="CW249" s="14"/>
      <c r="CX249" s="14"/>
      <c r="CY249" s="14"/>
      <c r="CZ249" s="14"/>
      <c r="DA249" s="14"/>
      <c r="DB249" s="14"/>
      <c r="DC249" s="14"/>
      <c r="DD249" s="14"/>
      <c r="DE249" s="14"/>
      <c r="DF249" s="14"/>
      <c r="DG249" s="14"/>
      <c r="DH249" s="14"/>
    </row>
    <row r="250" spans="35:112" s="2" customFormat="1" ht="12">
      <c r="AI250" s="16"/>
      <c r="AJ250" s="16"/>
      <c r="AK250" s="16"/>
      <c r="AO250" s="5"/>
      <c r="AP250" s="5"/>
      <c r="AQ250" s="5"/>
      <c r="AR250" s="9"/>
      <c r="AS250" s="151"/>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c r="CH250" s="14"/>
      <c r="CI250" s="14"/>
      <c r="CJ250" s="14"/>
      <c r="CK250" s="14"/>
      <c r="CL250" s="14"/>
      <c r="CM250" s="14"/>
      <c r="CN250" s="14"/>
      <c r="CO250" s="14"/>
      <c r="CP250" s="14"/>
      <c r="CQ250" s="14"/>
      <c r="CR250" s="14"/>
      <c r="CS250" s="14"/>
      <c r="CT250" s="14"/>
      <c r="CU250" s="14"/>
      <c r="CV250" s="14"/>
      <c r="CW250" s="14"/>
      <c r="CX250" s="14"/>
      <c r="CY250" s="14"/>
      <c r="CZ250" s="14"/>
      <c r="DA250" s="14"/>
      <c r="DB250" s="14"/>
      <c r="DC250" s="14"/>
      <c r="DD250" s="14"/>
      <c r="DE250" s="14"/>
      <c r="DF250" s="14"/>
      <c r="DG250" s="14"/>
      <c r="DH250" s="14"/>
    </row>
    <row r="251" spans="35:112" s="2" customFormat="1" ht="12">
      <c r="AI251" s="16"/>
      <c r="AJ251" s="16"/>
      <c r="AK251" s="16"/>
      <c r="AO251" s="5"/>
      <c r="AP251" s="5"/>
      <c r="AQ251" s="5"/>
      <c r="AR251" s="9"/>
      <c r="AS251" s="151"/>
      <c r="AT251" s="14"/>
      <c r="AU251" s="14"/>
      <c r="AV251" s="14"/>
      <c r="AW251" s="14"/>
      <c r="AX251" s="14"/>
      <c r="AY251" s="14"/>
      <c r="AZ251" s="14"/>
      <c r="BA251" s="14"/>
      <c r="BB251" s="14"/>
      <c r="BC251" s="14"/>
      <c r="BD251" s="14"/>
      <c r="BE251" s="14"/>
      <c r="BF251" s="14"/>
      <c r="BG251" s="14"/>
      <c r="BH251" s="14"/>
      <c r="BI251" s="14"/>
      <c r="BJ251" s="14"/>
      <c r="BK251" s="14"/>
      <c r="BL251" s="14"/>
      <c r="BM251" s="14"/>
      <c r="BN251" s="14"/>
      <c r="BO251" s="14"/>
      <c r="BP251" s="14"/>
      <c r="BQ251" s="14"/>
      <c r="BR251" s="14"/>
      <c r="BS251" s="14"/>
      <c r="BT251" s="14"/>
      <c r="BU251" s="14"/>
      <c r="BV251" s="14"/>
      <c r="BW251" s="14"/>
      <c r="BX251" s="14"/>
      <c r="BY251" s="14"/>
      <c r="BZ251" s="14"/>
      <c r="CA251" s="14"/>
      <c r="CB251" s="14"/>
      <c r="CC251" s="14"/>
      <c r="CD251" s="14"/>
      <c r="CE251" s="14"/>
      <c r="CF251" s="14"/>
      <c r="CG251" s="14"/>
      <c r="CH251" s="14"/>
      <c r="CI251" s="14"/>
      <c r="CJ251" s="14"/>
      <c r="CK251" s="14"/>
      <c r="CL251" s="14"/>
      <c r="CM251" s="14"/>
      <c r="CN251" s="14"/>
      <c r="CO251" s="14"/>
      <c r="CP251" s="14"/>
      <c r="CQ251" s="14"/>
      <c r="CR251" s="14"/>
      <c r="CS251" s="14"/>
      <c r="CT251" s="14"/>
      <c r="CU251" s="14"/>
      <c r="CV251" s="14"/>
      <c r="CW251" s="14"/>
      <c r="CX251" s="14"/>
      <c r="CY251" s="14"/>
      <c r="CZ251" s="14"/>
      <c r="DA251" s="14"/>
      <c r="DB251" s="14"/>
      <c r="DC251" s="14"/>
      <c r="DD251" s="14"/>
      <c r="DE251" s="14"/>
      <c r="DF251" s="14"/>
      <c r="DG251" s="14"/>
      <c r="DH251" s="14"/>
    </row>
    <row r="252" spans="35:112" s="2" customFormat="1" ht="12">
      <c r="AI252" s="16"/>
      <c r="AJ252" s="16"/>
      <c r="AK252" s="16"/>
      <c r="AO252" s="5"/>
      <c r="AP252" s="5"/>
      <c r="AQ252" s="5"/>
      <c r="AR252" s="9"/>
      <c r="AS252" s="151"/>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c r="CH252" s="14"/>
      <c r="CI252" s="14"/>
      <c r="CJ252" s="14"/>
      <c r="CK252" s="14"/>
      <c r="CL252" s="14"/>
      <c r="CM252" s="14"/>
      <c r="CN252" s="14"/>
      <c r="CO252" s="14"/>
      <c r="CP252" s="14"/>
      <c r="CQ252" s="14"/>
      <c r="CR252" s="14"/>
      <c r="CS252" s="14"/>
      <c r="CT252" s="14"/>
      <c r="CU252" s="14"/>
      <c r="CV252" s="14"/>
      <c r="CW252" s="14"/>
      <c r="CX252" s="14"/>
      <c r="CY252" s="14"/>
      <c r="CZ252" s="14"/>
      <c r="DA252" s="14"/>
      <c r="DB252" s="14"/>
      <c r="DC252" s="14"/>
      <c r="DD252" s="14"/>
      <c r="DE252" s="14"/>
      <c r="DF252" s="14"/>
      <c r="DG252" s="14"/>
      <c r="DH252" s="14"/>
    </row>
    <row r="253" spans="35:112" s="2" customFormat="1" ht="12">
      <c r="AI253" s="16"/>
      <c r="AJ253" s="16"/>
      <c r="AK253" s="16"/>
      <c r="AO253" s="5"/>
      <c r="AP253" s="5"/>
      <c r="AQ253" s="5"/>
      <c r="AR253" s="9"/>
      <c r="AS253" s="151"/>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c r="CH253" s="14"/>
      <c r="CI253" s="14"/>
      <c r="CJ253" s="14"/>
      <c r="CK253" s="14"/>
      <c r="CL253" s="14"/>
      <c r="CM253" s="14"/>
      <c r="CN253" s="14"/>
      <c r="CO253" s="14"/>
      <c r="CP253" s="14"/>
      <c r="CQ253" s="14"/>
      <c r="CR253" s="14"/>
      <c r="CS253" s="14"/>
      <c r="CT253" s="14"/>
      <c r="CU253" s="14"/>
      <c r="CV253" s="14"/>
      <c r="CW253" s="14"/>
      <c r="CX253" s="14"/>
      <c r="CY253" s="14"/>
      <c r="CZ253" s="14"/>
      <c r="DA253" s="14"/>
      <c r="DB253" s="14"/>
      <c r="DC253" s="14"/>
      <c r="DD253" s="14"/>
      <c r="DE253" s="14"/>
      <c r="DF253" s="14"/>
      <c r="DG253" s="14"/>
      <c r="DH253" s="14"/>
    </row>
    <row r="254" spans="35:112" s="2" customFormat="1" ht="12">
      <c r="AI254" s="16"/>
      <c r="AJ254" s="16"/>
      <c r="AK254" s="16"/>
      <c r="AO254" s="5"/>
      <c r="AP254" s="5"/>
      <c r="AQ254" s="5"/>
      <c r="AR254" s="9"/>
      <c r="AS254" s="151"/>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c r="CH254" s="14"/>
      <c r="CI254" s="14"/>
      <c r="CJ254" s="14"/>
      <c r="CK254" s="14"/>
      <c r="CL254" s="14"/>
      <c r="CM254" s="14"/>
      <c r="CN254" s="14"/>
      <c r="CO254" s="14"/>
      <c r="CP254" s="14"/>
      <c r="CQ254" s="14"/>
      <c r="CR254" s="14"/>
      <c r="CS254" s="14"/>
      <c r="CT254" s="14"/>
      <c r="CU254" s="14"/>
      <c r="CV254" s="14"/>
      <c r="CW254" s="14"/>
      <c r="CX254" s="14"/>
      <c r="CY254" s="14"/>
      <c r="CZ254" s="14"/>
      <c r="DA254" s="14"/>
      <c r="DB254" s="14"/>
      <c r="DC254" s="14"/>
      <c r="DD254" s="14"/>
      <c r="DE254" s="14"/>
      <c r="DF254" s="14"/>
      <c r="DG254" s="14"/>
      <c r="DH254" s="14"/>
    </row>
    <row r="255" spans="35:112" s="2" customFormat="1" ht="12">
      <c r="AI255" s="16"/>
      <c r="AJ255" s="16"/>
      <c r="AK255" s="16"/>
      <c r="AO255" s="5"/>
      <c r="AP255" s="5"/>
      <c r="AQ255" s="5"/>
      <c r="AR255" s="9"/>
      <c r="AS255" s="151"/>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c r="CH255" s="14"/>
      <c r="CI255" s="14"/>
      <c r="CJ255" s="14"/>
      <c r="CK255" s="14"/>
      <c r="CL255" s="14"/>
      <c r="CM255" s="14"/>
      <c r="CN255" s="14"/>
      <c r="CO255" s="14"/>
      <c r="CP255" s="14"/>
      <c r="CQ255" s="14"/>
      <c r="CR255" s="14"/>
      <c r="CS255" s="14"/>
      <c r="CT255" s="14"/>
      <c r="CU255" s="14"/>
      <c r="CV255" s="14"/>
      <c r="CW255" s="14"/>
      <c r="CX255" s="14"/>
      <c r="CY255" s="14"/>
      <c r="CZ255" s="14"/>
      <c r="DA255" s="14"/>
      <c r="DB255" s="14"/>
      <c r="DC255" s="14"/>
      <c r="DD255" s="14"/>
      <c r="DE255" s="14"/>
      <c r="DF255" s="14"/>
      <c r="DG255" s="14"/>
      <c r="DH255" s="14"/>
    </row>
    <row r="256" spans="35:112" s="2" customFormat="1" ht="12">
      <c r="AI256" s="16"/>
      <c r="AJ256" s="16"/>
      <c r="AK256" s="16"/>
      <c r="AO256" s="5"/>
      <c r="AP256" s="5"/>
      <c r="AQ256" s="5"/>
      <c r="AR256" s="9"/>
      <c r="AS256" s="151"/>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c r="CL256" s="14"/>
      <c r="CM256" s="14"/>
      <c r="CN256" s="14"/>
      <c r="CO256" s="14"/>
      <c r="CP256" s="14"/>
      <c r="CQ256" s="14"/>
      <c r="CR256" s="14"/>
      <c r="CS256" s="14"/>
      <c r="CT256" s="14"/>
      <c r="CU256" s="14"/>
      <c r="CV256" s="14"/>
      <c r="CW256" s="14"/>
      <c r="CX256" s="14"/>
      <c r="CY256" s="14"/>
      <c r="CZ256" s="14"/>
      <c r="DA256" s="14"/>
      <c r="DB256" s="14"/>
      <c r="DC256" s="14"/>
      <c r="DD256" s="14"/>
      <c r="DE256" s="14"/>
      <c r="DF256" s="14"/>
      <c r="DG256" s="14"/>
      <c r="DH256" s="14"/>
    </row>
    <row r="257" spans="35:112" s="2" customFormat="1" ht="12">
      <c r="AI257" s="16"/>
      <c r="AJ257" s="16"/>
      <c r="AK257" s="16"/>
      <c r="AO257" s="5"/>
      <c r="AP257" s="5"/>
      <c r="AQ257" s="5"/>
      <c r="AR257" s="9"/>
      <c r="AS257" s="151"/>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c r="CL257" s="14"/>
      <c r="CM257" s="14"/>
      <c r="CN257" s="14"/>
      <c r="CO257" s="14"/>
      <c r="CP257" s="14"/>
      <c r="CQ257" s="14"/>
      <c r="CR257" s="14"/>
      <c r="CS257" s="14"/>
      <c r="CT257" s="14"/>
      <c r="CU257" s="14"/>
      <c r="CV257" s="14"/>
      <c r="CW257" s="14"/>
      <c r="CX257" s="14"/>
      <c r="CY257" s="14"/>
      <c r="CZ257" s="14"/>
      <c r="DA257" s="14"/>
      <c r="DB257" s="14"/>
      <c r="DC257" s="14"/>
      <c r="DD257" s="14"/>
      <c r="DE257" s="14"/>
      <c r="DF257" s="14"/>
      <c r="DG257" s="14"/>
      <c r="DH257" s="14"/>
    </row>
    <row r="258" spans="35:112" s="2" customFormat="1" ht="12">
      <c r="AI258" s="16"/>
      <c r="AJ258" s="16"/>
      <c r="AK258" s="16"/>
      <c r="AO258" s="5"/>
      <c r="AP258" s="5"/>
      <c r="AQ258" s="5"/>
      <c r="AR258" s="9"/>
      <c r="AS258" s="151"/>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c r="CH258" s="14"/>
      <c r="CI258" s="14"/>
      <c r="CJ258" s="14"/>
      <c r="CK258" s="14"/>
      <c r="CL258" s="14"/>
      <c r="CM258" s="14"/>
      <c r="CN258" s="14"/>
      <c r="CO258" s="14"/>
      <c r="CP258" s="14"/>
      <c r="CQ258" s="14"/>
      <c r="CR258" s="14"/>
      <c r="CS258" s="14"/>
      <c r="CT258" s="14"/>
      <c r="CU258" s="14"/>
      <c r="CV258" s="14"/>
      <c r="CW258" s="14"/>
      <c r="CX258" s="14"/>
      <c r="CY258" s="14"/>
      <c r="CZ258" s="14"/>
      <c r="DA258" s="14"/>
      <c r="DB258" s="14"/>
      <c r="DC258" s="14"/>
      <c r="DD258" s="14"/>
      <c r="DE258" s="14"/>
      <c r="DF258" s="14"/>
      <c r="DG258" s="14"/>
      <c r="DH258" s="14"/>
    </row>
    <row r="259" spans="35:112" s="2" customFormat="1" ht="12">
      <c r="AI259" s="16"/>
      <c r="AJ259" s="16"/>
      <c r="AK259" s="16"/>
      <c r="AO259" s="5"/>
      <c r="AP259" s="5"/>
      <c r="AQ259" s="5"/>
      <c r="AR259" s="9"/>
      <c r="AS259" s="151"/>
      <c r="AT259" s="14"/>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c r="BQ259" s="14"/>
      <c r="BR259" s="14"/>
      <c r="BS259" s="14"/>
      <c r="BT259" s="14"/>
      <c r="BU259" s="14"/>
      <c r="BV259" s="14"/>
      <c r="BW259" s="14"/>
      <c r="BX259" s="14"/>
      <c r="BY259" s="14"/>
      <c r="BZ259" s="14"/>
      <c r="CA259" s="14"/>
      <c r="CB259" s="14"/>
      <c r="CC259" s="14"/>
      <c r="CD259" s="14"/>
      <c r="CE259" s="14"/>
      <c r="CF259" s="14"/>
      <c r="CG259" s="14"/>
      <c r="CH259" s="14"/>
      <c r="CI259" s="14"/>
      <c r="CJ259" s="14"/>
      <c r="CK259" s="14"/>
      <c r="CL259" s="14"/>
      <c r="CM259" s="14"/>
      <c r="CN259" s="14"/>
      <c r="CO259" s="14"/>
      <c r="CP259" s="14"/>
      <c r="CQ259" s="14"/>
      <c r="CR259" s="14"/>
      <c r="CS259" s="14"/>
      <c r="CT259" s="14"/>
      <c r="CU259" s="14"/>
      <c r="CV259" s="14"/>
      <c r="CW259" s="14"/>
      <c r="CX259" s="14"/>
      <c r="CY259" s="14"/>
      <c r="CZ259" s="14"/>
      <c r="DA259" s="14"/>
      <c r="DB259" s="14"/>
      <c r="DC259" s="14"/>
      <c r="DD259" s="14"/>
      <c r="DE259" s="14"/>
      <c r="DF259" s="14"/>
      <c r="DG259" s="14"/>
      <c r="DH259" s="14"/>
    </row>
    <row r="260" spans="35:112" s="2" customFormat="1" ht="12">
      <c r="AI260" s="16"/>
      <c r="AJ260" s="16"/>
      <c r="AK260" s="16"/>
      <c r="AO260" s="5"/>
      <c r="AP260" s="5"/>
      <c r="AQ260" s="5"/>
      <c r="AR260" s="9"/>
      <c r="AS260" s="151"/>
      <c r="AT260" s="14"/>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c r="CH260" s="14"/>
      <c r="CI260" s="14"/>
      <c r="CJ260" s="14"/>
      <c r="CK260" s="14"/>
      <c r="CL260" s="14"/>
      <c r="CM260" s="14"/>
      <c r="CN260" s="14"/>
      <c r="CO260" s="14"/>
      <c r="CP260" s="14"/>
      <c r="CQ260" s="14"/>
      <c r="CR260" s="14"/>
      <c r="CS260" s="14"/>
      <c r="CT260" s="14"/>
      <c r="CU260" s="14"/>
      <c r="CV260" s="14"/>
      <c r="CW260" s="14"/>
      <c r="CX260" s="14"/>
      <c r="CY260" s="14"/>
      <c r="CZ260" s="14"/>
      <c r="DA260" s="14"/>
      <c r="DB260" s="14"/>
      <c r="DC260" s="14"/>
      <c r="DD260" s="14"/>
      <c r="DE260" s="14"/>
      <c r="DF260" s="14"/>
      <c r="DG260" s="14"/>
      <c r="DH260" s="14"/>
    </row>
    <row r="261" spans="35:112" s="2" customFormat="1" ht="12">
      <c r="AI261" s="16"/>
      <c r="AJ261" s="16"/>
      <c r="AK261" s="16"/>
      <c r="AO261" s="5"/>
      <c r="AP261" s="5"/>
      <c r="AQ261" s="5"/>
      <c r="AR261" s="9"/>
      <c r="AS261" s="151"/>
      <c r="AT261" s="14"/>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c r="CH261" s="14"/>
      <c r="CI261" s="14"/>
      <c r="CJ261" s="14"/>
      <c r="CK261" s="14"/>
      <c r="CL261" s="14"/>
      <c r="CM261" s="14"/>
      <c r="CN261" s="14"/>
      <c r="CO261" s="14"/>
      <c r="CP261" s="14"/>
      <c r="CQ261" s="14"/>
      <c r="CR261" s="14"/>
      <c r="CS261" s="14"/>
      <c r="CT261" s="14"/>
      <c r="CU261" s="14"/>
      <c r="CV261" s="14"/>
      <c r="CW261" s="14"/>
      <c r="CX261" s="14"/>
      <c r="CY261" s="14"/>
      <c r="CZ261" s="14"/>
      <c r="DA261" s="14"/>
      <c r="DB261" s="14"/>
      <c r="DC261" s="14"/>
      <c r="DD261" s="14"/>
      <c r="DE261" s="14"/>
      <c r="DF261" s="14"/>
      <c r="DG261" s="14"/>
      <c r="DH261" s="14"/>
    </row>
    <row r="262" spans="35:112" s="2" customFormat="1" ht="12">
      <c r="AI262" s="16"/>
      <c r="AJ262" s="16"/>
      <c r="AK262" s="16"/>
      <c r="AO262" s="5"/>
      <c r="AP262" s="5"/>
      <c r="AQ262" s="5"/>
      <c r="AR262" s="9"/>
      <c r="AS262" s="151"/>
      <c r="AT262" s="14"/>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c r="CH262" s="14"/>
      <c r="CI262" s="14"/>
      <c r="CJ262" s="14"/>
      <c r="CK262" s="14"/>
      <c r="CL262" s="14"/>
      <c r="CM262" s="14"/>
      <c r="CN262" s="14"/>
      <c r="CO262" s="14"/>
      <c r="CP262" s="14"/>
      <c r="CQ262" s="14"/>
      <c r="CR262" s="14"/>
      <c r="CS262" s="14"/>
      <c r="CT262" s="14"/>
      <c r="CU262" s="14"/>
      <c r="CV262" s="14"/>
      <c r="CW262" s="14"/>
      <c r="CX262" s="14"/>
      <c r="CY262" s="14"/>
      <c r="CZ262" s="14"/>
      <c r="DA262" s="14"/>
      <c r="DB262" s="14"/>
      <c r="DC262" s="14"/>
      <c r="DD262" s="14"/>
      <c r="DE262" s="14"/>
      <c r="DF262" s="14"/>
      <c r="DG262" s="14"/>
      <c r="DH262" s="14"/>
    </row>
    <row r="263" spans="35:112" s="2" customFormat="1" ht="12">
      <c r="AI263" s="16"/>
      <c r="AJ263" s="16"/>
      <c r="AK263" s="16"/>
      <c r="AO263" s="5"/>
      <c r="AP263" s="5"/>
      <c r="AQ263" s="5"/>
      <c r="AR263" s="9"/>
      <c r="AS263" s="151"/>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c r="CH263" s="14"/>
      <c r="CI263" s="14"/>
      <c r="CJ263" s="14"/>
      <c r="CK263" s="14"/>
      <c r="CL263" s="14"/>
      <c r="CM263" s="14"/>
      <c r="CN263" s="14"/>
      <c r="CO263" s="14"/>
      <c r="CP263" s="14"/>
      <c r="CQ263" s="14"/>
      <c r="CR263" s="14"/>
      <c r="CS263" s="14"/>
      <c r="CT263" s="14"/>
      <c r="CU263" s="14"/>
      <c r="CV263" s="14"/>
      <c r="CW263" s="14"/>
      <c r="CX263" s="14"/>
      <c r="CY263" s="14"/>
      <c r="CZ263" s="14"/>
      <c r="DA263" s="14"/>
      <c r="DB263" s="14"/>
      <c r="DC263" s="14"/>
      <c r="DD263" s="14"/>
      <c r="DE263" s="14"/>
      <c r="DF263" s="14"/>
      <c r="DG263" s="14"/>
      <c r="DH263" s="14"/>
    </row>
    <row r="264" spans="35:112" s="2" customFormat="1" ht="12">
      <c r="AI264" s="16"/>
      <c r="AJ264" s="16"/>
      <c r="AK264" s="16"/>
      <c r="AO264" s="5"/>
      <c r="AP264" s="5"/>
      <c r="AQ264" s="5"/>
      <c r="AR264" s="9"/>
      <c r="AS264" s="151"/>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c r="BQ264" s="14"/>
      <c r="BR264" s="14"/>
      <c r="BS264" s="14"/>
      <c r="BT264" s="14"/>
      <c r="BU264" s="14"/>
      <c r="BV264" s="14"/>
      <c r="BW264" s="14"/>
      <c r="BX264" s="14"/>
      <c r="BY264" s="14"/>
      <c r="BZ264" s="14"/>
      <c r="CA264" s="14"/>
      <c r="CB264" s="14"/>
      <c r="CC264" s="14"/>
      <c r="CD264" s="14"/>
      <c r="CE264" s="14"/>
      <c r="CF264" s="14"/>
      <c r="CG264" s="14"/>
      <c r="CH264" s="14"/>
      <c r="CI264" s="14"/>
      <c r="CJ264" s="14"/>
      <c r="CK264" s="14"/>
      <c r="CL264" s="14"/>
      <c r="CM264" s="14"/>
      <c r="CN264" s="14"/>
      <c r="CO264" s="14"/>
      <c r="CP264" s="14"/>
      <c r="CQ264" s="14"/>
      <c r="CR264" s="14"/>
      <c r="CS264" s="14"/>
      <c r="CT264" s="14"/>
      <c r="CU264" s="14"/>
      <c r="CV264" s="14"/>
      <c r="CW264" s="14"/>
      <c r="CX264" s="14"/>
      <c r="CY264" s="14"/>
      <c r="CZ264" s="14"/>
      <c r="DA264" s="14"/>
      <c r="DB264" s="14"/>
      <c r="DC264" s="14"/>
      <c r="DD264" s="14"/>
      <c r="DE264" s="14"/>
      <c r="DF264" s="14"/>
      <c r="DG264" s="14"/>
      <c r="DH264" s="14"/>
    </row>
    <row r="265" spans="35:112" s="2" customFormat="1" ht="12">
      <c r="AI265" s="16"/>
      <c r="AJ265" s="16"/>
      <c r="AK265" s="16"/>
      <c r="AO265" s="5"/>
      <c r="AP265" s="5"/>
      <c r="AQ265" s="5"/>
      <c r="AR265" s="9"/>
      <c r="AS265" s="151"/>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c r="CH265" s="14"/>
      <c r="CI265" s="14"/>
      <c r="CJ265" s="14"/>
      <c r="CK265" s="14"/>
      <c r="CL265" s="14"/>
      <c r="CM265" s="14"/>
      <c r="CN265" s="14"/>
      <c r="CO265" s="14"/>
      <c r="CP265" s="14"/>
      <c r="CQ265" s="14"/>
      <c r="CR265" s="14"/>
      <c r="CS265" s="14"/>
      <c r="CT265" s="14"/>
      <c r="CU265" s="14"/>
      <c r="CV265" s="14"/>
      <c r="CW265" s="14"/>
      <c r="CX265" s="14"/>
      <c r="CY265" s="14"/>
      <c r="CZ265" s="14"/>
      <c r="DA265" s="14"/>
      <c r="DB265" s="14"/>
      <c r="DC265" s="14"/>
      <c r="DD265" s="14"/>
      <c r="DE265" s="14"/>
      <c r="DF265" s="14"/>
      <c r="DG265" s="14"/>
      <c r="DH265" s="14"/>
    </row>
    <row r="266" spans="35:112" s="2" customFormat="1" ht="12">
      <c r="AI266" s="16"/>
      <c r="AJ266" s="16"/>
      <c r="AK266" s="16"/>
      <c r="AO266" s="5"/>
      <c r="AP266" s="5"/>
      <c r="AQ266" s="5"/>
      <c r="AR266" s="9"/>
      <c r="AS266" s="151"/>
      <c r="AT266" s="14"/>
      <c r="AU266" s="14"/>
      <c r="AV266" s="14"/>
      <c r="AW266" s="14"/>
      <c r="AX266" s="14"/>
      <c r="AY266" s="14"/>
      <c r="AZ266" s="14"/>
      <c r="BA266" s="14"/>
      <c r="BB266" s="14"/>
      <c r="BC266" s="14"/>
      <c r="BD266" s="14"/>
      <c r="BE266" s="14"/>
      <c r="BF266" s="14"/>
      <c r="BG266" s="14"/>
      <c r="BH266" s="14"/>
      <c r="BI266" s="14"/>
      <c r="BJ266" s="14"/>
      <c r="BK266" s="14"/>
      <c r="BL266" s="14"/>
      <c r="BM266" s="14"/>
      <c r="BN266" s="14"/>
      <c r="BO266" s="14"/>
      <c r="BP266" s="14"/>
      <c r="BQ266" s="14"/>
      <c r="BR266" s="14"/>
      <c r="BS266" s="14"/>
      <c r="BT266" s="14"/>
      <c r="BU266" s="14"/>
      <c r="BV266" s="14"/>
      <c r="BW266" s="14"/>
      <c r="BX266" s="14"/>
      <c r="BY266" s="14"/>
      <c r="BZ266" s="14"/>
      <c r="CA266" s="14"/>
      <c r="CB266" s="14"/>
      <c r="CC266" s="14"/>
      <c r="CD266" s="14"/>
      <c r="CE266" s="14"/>
      <c r="CF266" s="14"/>
      <c r="CG266" s="14"/>
      <c r="CH266" s="14"/>
      <c r="CI266" s="14"/>
      <c r="CJ266" s="14"/>
      <c r="CK266" s="14"/>
      <c r="CL266" s="14"/>
      <c r="CM266" s="14"/>
      <c r="CN266" s="14"/>
      <c r="CO266" s="14"/>
      <c r="CP266" s="14"/>
      <c r="CQ266" s="14"/>
      <c r="CR266" s="14"/>
      <c r="CS266" s="14"/>
      <c r="CT266" s="14"/>
      <c r="CU266" s="14"/>
      <c r="CV266" s="14"/>
      <c r="CW266" s="14"/>
      <c r="CX266" s="14"/>
      <c r="CY266" s="14"/>
      <c r="CZ266" s="14"/>
      <c r="DA266" s="14"/>
      <c r="DB266" s="14"/>
      <c r="DC266" s="14"/>
      <c r="DD266" s="14"/>
      <c r="DE266" s="14"/>
      <c r="DF266" s="14"/>
      <c r="DG266" s="14"/>
      <c r="DH266" s="14"/>
    </row>
    <row r="267" spans="35:112" s="2" customFormat="1" ht="12">
      <c r="AI267" s="16"/>
      <c r="AJ267" s="16"/>
      <c r="AK267" s="16"/>
      <c r="AO267" s="5"/>
      <c r="AP267" s="5"/>
      <c r="AQ267" s="5"/>
      <c r="AR267" s="9"/>
      <c r="AS267" s="151"/>
      <c r="AT267" s="14"/>
      <c r="AU267" s="14"/>
      <c r="AV267" s="14"/>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c r="CH267" s="14"/>
      <c r="CI267" s="14"/>
      <c r="CJ267" s="14"/>
      <c r="CK267" s="14"/>
      <c r="CL267" s="14"/>
      <c r="CM267" s="14"/>
      <c r="CN267" s="14"/>
      <c r="CO267" s="14"/>
      <c r="CP267" s="14"/>
      <c r="CQ267" s="14"/>
      <c r="CR267" s="14"/>
      <c r="CS267" s="14"/>
      <c r="CT267" s="14"/>
      <c r="CU267" s="14"/>
      <c r="CV267" s="14"/>
      <c r="CW267" s="14"/>
      <c r="CX267" s="14"/>
      <c r="CY267" s="14"/>
      <c r="CZ267" s="14"/>
      <c r="DA267" s="14"/>
      <c r="DB267" s="14"/>
      <c r="DC267" s="14"/>
      <c r="DD267" s="14"/>
      <c r="DE267" s="14"/>
      <c r="DF267" s="14"/>
      <c r="DG267" s="14"/>
      <c r="DH267" s="14"/>
    </row>
    <row r="268" spans="35:112" s="2" customFormat="1" ht="12">
      <c r="AI268" s="16"/>
      <c r="AJ268" s="16"/>
      <c r="AK268" s="16"/>
      <c r="AO268" s="5"/>
      <c r="AP268" s="5"/>
      <c r="AQ268" s="5"/>
      <c r="AR268" s="9"/>
      <c r="AS268" s="151"/>
      <c r="AT268" s="14"/>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c r="CH268" s="14"/>
      <c r="CI268" s="14"/>
      <c r="CJ268" s="14"/>
      <c r="CK268" s="14"/>
      <c r="CL268" s="14"/>
      <c r="CM268" s="14"/>
      <c r="CN268" s="14"/>
      <c r="CO268" s="14"/>
      <c r="CP268" s="14"/>
      <c r="CQ268" s="14"/>
      <c r="CR268" s="14"/>
      <c r="CS268" s="14"/>
      <c r="CT268" s="14"/>
      <c r="CU268" s="14"/>
      <c r="CV268" s="14"/>
      <c r="CW268" s="14"/>
      <c r="CX268" s="14"/>
      <c r="CY268" s="14"/>
      <c r="CZ268" s="14"/>
      <c r="DA268" s="14"/>
      <c r="DB268" s="14"/>
      <c r="DC268" s="14"/>
      <c r="DD268" s="14"/>
      <c r="DE268" s="14"/>
      <c r="DF268" s="14"/>
      <c r="DG268" s="14"/>
      <c r="DH268" s="14"/>
    </row>
    <row r="269" spans="35:112" s="2" customFormat="1" ht="12">
      <c r="AI269" s="16"/>
      <c r="AJ269" s="16"/>
      <c r="AK269" s="16"/>
      <c r="AO269" s="5"/>
      <c r="AP269" s="5"/>
      <c r="AQ269" s="5"/>
      <c r="AR269" s="9"/>
      <c r="AS269" s="151"/>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c r="CH269" s="14"/>
      <c r="CI269" s="14"/>
      <c r="CJ269" s="14"/>
      <c r="CK269" s="14"/>
      <c r="CL269" s="14"/>
      <c r="CM269" s="14"/>
      <c r="CN269" s="14"/>
      <c r="CO269" s="14"/>
      <c r="CP269" s="14"/>
      <c r="CQ269" s="14"/>
      <c r="CR269" s="14"/>
      <c r="CS269" s="14"/>
      <c r="CT269" s="14"/>
      <c r="CU269" s="14"/>
      <c r="CV269" s="14"/>
      <c r="CW269" s="14"/>
      <c r="CX269" s="14"/>
      <c r="CY269" s="14"/>
      <c r="CZ269" s="14"/>
      <c r="DA269" s="14"/>
      <c r="DB269" s="14"/>
      <c r="DC269" s="14"/>
      <c r="DD269" s="14"/>
      <c r="DE269" s="14"/>
      <c r="DF269" s="14"/>
      <c r="DG269" s="14"/>
      <c r="DH269" s="14"/>
    </row>
    <row r="270" spans="35:112" s="2" customFormat="1" ht="12">
      <c r="AI270" s="16"/>
      <c r="AJ270" s="16"/>
      <c r="AK270" s="16"/>
      <c r="AO270" s="5"/>
      <c r="AP270" s="5"/>
      <c r="AQ270" s="5"/>
      <c r="AR270" s="9"/>
      <c r="AS270" s="151"/>
      <c r="AT270" s="14"/>
      <c r="AU270" s="14"/>
      <c r="AV270" s="14"/>
      <c r="AW270" s="14"/>
    </row>
    <row r="271" spans="35:112" s="2" customFormat="1" ht="12">
      <c r="AI271" s="16"/>
      <c r="AJ271" s="16"/>
      <c r="AK271" s="16"/>
      <c r="AO271" s="5"/>
      <c r="AP271" s="5"/>
      <c r="AQ271" s="5"/>
      <c r="AR271" s="9"/>
      <c r="AS271" s="151"/>
      <c r="AT271" s="14"/>
      <c r="AU271" s="14"/>
      <c r="AV271" s="14"/>
      <c r="AW271" s="14"/>
    </row>
    <row r="272" spans="35:112" s="2" customFormat="1" ht="12">
      <c r="AI272" s="16"/>
      <c r="AJ272" s="16"/>
      <c r="AK272" s="16"/>
      <c r="AO272" s="5"/>
      <c r="AP272" s="5"/>
      <c r="AQ272" s="5"/>
      <c r="AR272" s="9"/>
      <c r="AS272" s="151"/>
      <c r="AT272" s="14"/>
      <c r="AU272" s="14"/>
      <c r="AV272" s="14"/>
      <c r="AW272" s="14"/>
    </row>
    <row r="273" spans="35:49" s="2" customFormat="1" ht="12">
      <c r="AI273" s="16"/>
      <c r="AJ273" s="16"/>
      <c r="AK273" s="16"/>
      <c r="AO273" s="5"/>
      <c r="AP273" s="5"/>
      <c r="AQ273" s="5"/>
      <c r="AR273" s="9"/>
      <c r="AS273" s="151"/>
      <c r="AT273" s="14"/>
      <c r="AU273" s="14"/>
      <c r="AV273" s="14"/>
      <c r="AW273" s="14"/>
    </row>
    <row r="274" spans="35:49" s="2" customFormat="1" ht="12">
      <c r="AI274" s="16"/>
      <c r="AJ274" s="16"/>
      <c r="AK274" s="16"/>
      <c r="AO274" s="5"/>
      <c r="AP274" s="5"/>
      <c r="AQ274" s="5"/>
      <c r="AR274" s="9"/>
      <c r="AS274" s="151"/>
      <c r="AT274" s="14"/>
      <c r="AU274" s="14"/>
      <c r="AV274" s="14"/>
      <c r="AW274" s="14"/>
    </row>
    <row r="275" spans="35:49" s="2" customFormat="1" ht="12">
      <c r="AI275" s="16"/>
      <c r="AJ275" s="16"/>
      <c r="AK275" s="16"/>
      <c r="AO275" s="5"/>
      <c r="AP275" s="5"/>
      <c r="AQ275" s="5"/>
      <c r="AR275" s="9"/>
      <c r="AS275" s="151"/>
      <c r="AT275" s="14"/>
      <c r="AU275" s="14"/>
      <c r="AV275" s="14"/>
      <c r="AW275" s="14"/>
    </row>
    <row r="276" spans="35:49" s="2" customFormat="1" ht="12">
      <c r="AI276" s="16"/>
      <c r="AJ276" s="16"/>
      <c r="AK276" s="16"/>
      <c r="AO276" s="5"/>
      <c r="AP276" s="5"/>
      <c r="AQ276" s="5"/>
      <c r="AR276" s="9"/>
      <c r="AS276" s="151"/>
      <c r="AT276" s="14"/>
      <c r="AU276" s="14"/>
      <c r="AV276" s="14"/>
      <c r="AW276" s="14"/>
    </row>
    <row r="277" spans="35:49" s="2" customFormat="1" ht="12">
      <c r="AI277" s="16"/>
      <c r="AJ277" s="16"/>
      <c r="AK277" s="16"/>
      <c r="AO277" s="5"/>
      <c r="AP277" s="5"/>
      <c r="AQ277" s="5"/>
      <c r="AR277" s="9"/>
      <c r="AS277" s="151"/>
      <c r="AT277" s="14"/>
      <c r="AU277" s="14"/>
      <c r="AV277" s="14"/>
      <c r="AW277" s="14"/>
    </row>
    <row r="278" spans="35:49" s="2" customFormat="1" ht="12">
      <c r="AI278" s="16"/>
      <c r="AJ278" s="16"/>
      <c r="AK278" s="16"/>
      <c r="AO278" s="5"/>
      <c r="AP278" s="5"/>
      <c r="AQ278" s="5"/>
      <c r="AR278" s="9"/>
      <c r="AS278" s="151"/>
      <c r="AT278" s="14"/>
      <c r="AU278" s="14"/>
      <c r="AV278" s="14"/>
      <c r="AW278" s="14"/>
    </row>
    <row r="279" spans="35:49" s="2" customFormat="1" ht="12">
      <c r="AI279" s="16"/>
      <c r="AJ279" s="16"/>
      <c r="AK279" s="16"/>
      <c r="AO279" s="5"/>
      <c r="AP279" s="5"/>
      <c r="AQ279" s="5"/>
      <c r="AR279" s="9"/>
      <c r="AS279" s="151"/>
      <c r="AT279" s="14"/>
      <c r="AU279" s="14"/>
      <c r="AV279" s="14"/>
      <c r="AW279" s="14"/>
    </row>
    <row r="280" spans="35:49" s="2" customFormat="1" ht="12">
      <c r="AI280" s="16"/>
      <c r="AJ280" s="16"/>
      <c r="AK280" s="16"/>
      <c r="AO280" s="5"/>
      <c r="AP280" s="5"/>
      <c r="AQ280" s="5"/>
      <c r="AR280" s="9"/>
      <c r="AS280" s="151"/>
      <c r="AT280" s="14"/>
      <c r="AU280" s="14"/>
      <c r="AV280" s="14"/>
      <c r="AW280" s="14"/>
    </row>
    <row r="281" spans="35:49" s="2" customFormat="1" ht="12">
      <c r="AI281" s="16"/>
      <c r="AJ281" s="16"/>
      <c r="AK281" s="16"/>
      <c r="AO281" s="5"/>
      <c r="AP281" s="5"/>
      <c r="AQ281" s="5"/>
      <c r="AR281" s="9"/>
      <c r="AS281" s="151"/>
      <c r="AT281" s="14"/>
      <c r="AU281" s="14"/>
      <c r="AV281" s="14"/>
      <c r="AW281" s="14"/>
    </row>
    <row r="282" spans="35:49" s="2" customFormat="1" ht="12">
      <c r="AI282" s="16"/>
      <c r="AJ282" s="16"/>
      <c r="AK282" s="16"/>
      <c r="AO282" s="5"/>
      <c r="AP282" s="5"/>
      <c r="AQ282" s="5"/>
      <c r="AR282" s="9"/>
      <c r="AS282" s="151"/>
      <c r="AT282" s="14"/>
      <c r="AU282" s="14"/>
      <c r="AV282" s="14"/>
      <c r="AW282" s="14"/>
    </row>
    <row r="283" spans="35:49" s="2" customFormat="1" ht="12">
      <c r="AI283" s="16"/>
      <c r="AJ283" s="16"/>
      <c r="AK283" s="16"/>
      <c r="AO283" s="5"/>
      <c r="AP283" s="5"/>
      <c r="AQ283" s="5"/>
      <c r="AR283" s="9"/>
      <c r="AS283" s="151"/>
      <c r="AT283" s="14"/>
      <c r="AU283" s="14"/>
      <c r="AV283" s="14"/>
      <c r="AW283" s="14"/>
    </row>
    <row r="284" spans="35:49" s="2" customFormat="1" ht="12">
      <c r="AI284" s="16"/>
      <c r="AJ284" s="16"/>
      <c r="AK284" s="16"/>
      <c r="AO284" s="5"/>
      <c r="AP284" s="5"/>
      <c r="AQ284" s="5"/>
      <c r="AR284" s="9"/>
      <c r="AS284" s="151"/>
      <c r="AT284" s="14"/>
      <c r="AU284" s="14"/>
      <c r="AV284" s="14"/>
      <c r="AW284" s="14"/>
    </row>
    <row r="285" spans="35:49" s="2" customFormat="1" ht="12">
      <c r="AI285" s="16"/>
      <c r="AJ285" s="16"/>
      <c r="AK285" s="16"/>
      <c r="AO285" s="5"/>
      <c r="AP285" s="5"/>
      <c r="AQ285" s="5"/>
      <c r="AR285" s="9"/>
      <c r="AS285" s="151"/>
      <c r="AT285" s="14"/>
      <c r="AU285" s="14"/>
      <c r="AV285" s="14"/>
      <c r="AW285" s="14"/>
    </row>
    <row r="286" spans="35:49" s="2" customFormat="1" ht="12">
      <c r="AI286" s="16"/>
      <c r="AJ286" s="16"/>
      <c r="AK286" s="16"/>
      <c r="AO286" s="5"/>
      <c r="AP286" s="5"/>
      <c r="AQ286" s="5"/>
      <c r="AR286" s="9"/>
      <c r="AS286" s="151"/>
      <c r="AT286" s="14"/>
      <c r="AU286" s="14"/>
      <c r="AV286" s="14"/>
      <c r="AW286" s="14"/>
    </row>
    <row r="287" spans="35:49" s="2" customFormat="1" ht="12">
      <c r="AI287" s="16"/>
      <c r="AJ287" s="16"/>
      <c r="AK287" s="16"/>
      <c r="AO287" s="5"/>
      <c r="AP287" s="5"/>
      <c r="AQ287" s="5"/>
      <c r="AR287" s="9"/>
      <c r="AS287" s="151"/>
      <c r="AT287" s="14"/>
      <c r="AU287" s="14"/>
      <c r="AV287" s="14"/>
      <c r="AW287" s="14"/>
    </row>
    <row r="288" spans="35:49" s="2" customFormat="1" ht="12">
      <c r="AI288" s="16"/>
      <c r="AJ288" s="16"/>
      <c r="AK288" s="16"/>
      <c r="AO288" s="5"/>
      <c r="AP288" s="5"/>
      <c r="AQ288" s="5"/>
      <c r="AR288" s="9"/>
      <c r="AS288" s="151"/>
      <c r="AT288" s="14"/>
      <c r="AU288" s="14"/>
      <c r="AV288" s="14"/>
      <c r="AW288" s="14"/>
    </row>
  </sheetData>
  <sheetProtection password="DA77" sheet="1" objects="1" scenarios="1" selectLockedCells="1"/>
  <mergeCells count="153">
    <mergeCell ref="Z92:AN92"/>
    <mergeCell ref="K86:T86"/>
    <mergeCell ref="K87:T87"/>
    <mergeCell ref="K88:T88"/>
    <mergeCell ref="W84:AN84"/>
    <mergeCell ref="W85:AN85"/>
    <mergeCell ref="W86:AN86"/>
    <mergeCell ref="W87:AN87"/>
    <mergeCell ref="W88:AN88"/>
    <mergeCell ref="F8:Q8"/>
    <mergeCell ref="W8:AA8"/>
    <mergeCell ref="AG8:AM8"/>
    <mergeCell ref="F10:AM10"/>
    <mergeCell ref="K84:T84"/>
    <mergeCell ref="K85:T85"/>
    <mergeCell ref="Z67:AB67"/>
    <mergeCell ref="Z66:AB66"/>
    <mergeCell ref="AD66:AM66"/>
    <mergeCell ref="AD67:AM67"/>
    <mergeCell ref="N69:X69"/>
    <mergeCell ref="Z68:AB68"/>
    <mergeCell ref="Z69:AB69"/>
    <mergeCell ref="A60:AM60"/>
    <mergeCell ref="AA61:AE61"/>
    <mergeCell ref="A61:U61"/>
    <mergeCell ref="A73:AM73"/>
    <mergeCell ref="AD69:AM69"/>
    <mergeCell ref="A69:I69"/>
    <mergeCell ref="A70:I70"/>
    <mergeCell ref="A65:AM65"/>
    <mergeCell ref="J66:Y66"/>
    <mergeCell ref="J67:Y67"/>
    <mergeCell ref="AD70:AE70"/>
    <mergeCell ref="AF72:AH72"/>
    <mergeCell ref="N70:X70"/>
    <mergeCell ref="AD68:AM68"/>
    <mergeCell ref="A68:I68"/>
    <mergeCell ref="A67:I67"/>
    <mergeCell ref="AF70:AH70"/>
    <mergeCell ref="A71:AM71"/>
    <mergeCell ref="A72:AE72"/>
    <mergeCell ref="AL70:AM70"/>
    <mergeCell ref="AL72:AN72"/>
    <mergeCell ref="J68:Y68"/>
    <mergeCell ref="Z70:AB70"/>
    <mergeCell ref="AI72:AK72"/>
    <mergeCell ref="AF44:AH44"/>
    <mergeCell ref="AF47:AH47"/>
    <mergeCell ref="AF61:AH61"/>
    <mergeCell ref="A59:AE59"/>
    <mergeCell ref="J44:AE44"/>
    <mergeCell ref="A55:I55"/>
    <mergeCell ref="A56:AM56"/>
    <mergeCell ref="A57:AM57"/>
    <mergeCell ref="A52:AM52"/>
    <mergeCell ref="A53:AE53"/>
    <mergeCell ref="AF59:AH59"/>
    <mergeCell ref="Q2:V4"/>
    <mergeCell ref="W2:AN4"/>
    <mergeCell ref="A40:E40"/>
    <mergeCell ref="A41:E41"/>
    <mergeCell ref="A44:E44"/>
    <mergeCell ref="F42:I42"/>
    <mergeCell ref="F43:I43"/>
    <mergeCell ref="F16:P16"/>
    <mergeCell ref="W61:X61"/>
    <mergeCell ref="A58:AM58"/>
    <mergeCell ref="J42:AM42"/>
    <mergeCell ref="J43:AM43"/>
    <mergeCell ref="AL29:AM29"/>
    <mergeCell ref="AG17:AH17"/>
    <mergeCell ref="J40:AM40"/>
    <mergeCell ref="J41:AM41"/>
    <mergeCell ref="F40:I40"/>
    <mergeCell ref="A46:AM46"/>
    <mergeCell ref="A38:AM38"/>
    <mergeCell ref="R15:Y15"/>
    <mergeCell ref="R16:Y16"/>
    <mergeCell ref="A18:AN18"/>
    <mergeCell ref="A39:AM39"/>
    <mergeCell ref="AC21:AD21"/>
    <mergeCell ref="A6:AK6"/>
    <mergeCell ref="A12:AH12"/>
    <mergeCell ref="AI12:AK13"/>
    <mergeCell ref="A13:AH13"/>
    <mergeCell ref="AG15:AH15"/>
    <mergeCell ref="A29:AE29"/>
    <mergeCell ref="Z17:AF17"/>
    <mergeCell ref="F41:I41"/>
    <mergeCell ref="A82:I85"/>
    <mergeCell ref="R17:Y17"/>
    <mergeCell ref="A16:E16"/>
    <mergeCell ref="A17:E17"/>
    <mergeCell ref="AF45:AH45"/>
    <mergeCell ref="AF35:AH35"/>
    <mergeCell ref="A35:AE35"/>
    <mergeCell ref="A37:AM37"/>
    <mergeCell ref="Z15:AF15"/>
    <mergeCell ref="AG16:AH16"/>
    <mergeCell ref="F15:P15"/>
    <mergeCell ref="A15:E15"/>
    <mergeCell ref="Z16:AF16"/>
    <mergeCell ref="AL17:AN17"/>
    <mergeCell ref="A19:AN19"/>
    <mergeCell ref="A20:AN20"/>
    <mergeCell ref="AR29:AS29"/>
    <mergeCell ref="AR30:AS30"/>
    <mergeCell ref="AI35:AK35"/>
    <mergeCell ref="AG31:AH31"/>
    <mergeCell ref="AF25:AH25"/>
    <mergeCell ref="AJ31:AK31"/>
    <mergeCell ref="F17:N17"/>
    <mergeCell ref="I74:AL75"/>
    <mergeCell ref="AI44:AK44"/>
    <mergeCell ref="AI45:AK45"/>
    <mergeCell ref="AI47:AK47"/>
    <mergeCell ref="AI53:AK53"/>
    <mergeCell ref="AI59:AK59"/>
    <mergeCell ref="AI61:AK61"/>
    <mergeCell ref="AI63:AK63"/>
    <mergeCell ref="AI70:AK70"/>
    <mergeCell ref="F44:I44"/>
    <mergeCell ref="AG29:AH29"/>
    <mergeCell ref="AJ29:AK29"/>
    <mergeCell ref="AL44:AM44"/>
    <mergeCell ref="AE21:AN21"/>
    <mergeCell ref="A23:AN23"/>
    <mergeCell ref="A54:AM54"/>
    <mergeCell ref="A47:I47"/>
    <mergeCell ref="H27:I27"/>
    <mergeCell ref="J27:R27"/>
    <mergeCell ref="T27:U27"/>
    <mergeCell ref="V27:AD27"/>
    <mergeCell ref="X82:AM82"/>
    <mergeCell ref="AF63:AH63"/>
    <mergeCell ref="A25:AE25"/>
    <mergeCell ref="AI25:AK25"/>
    <mergeCell ref="AJ15:AK15"/>
    <mergeCell ref="A45:AE45"/>
    <mergeCell ref="A42:E42"/>
    <mergeCell ref="A43:E43"/>
    <mergeCell ref="J55:AM55"/>
    <mergeCell ref="AL47:AM47"/>
    <mergeCell ref="AL53:AM53"/>
    <mergeCell ref="A48:AM48"/>
    <mergeCell ref="A49:I49"/>
    <mergeCell ref="J49:AM49"/>
    <mergeCell ref="A50:AM50"/>
    <mergeCell ref="AF53:AH53"/>
    <mergeCell ref="A51:AM51"/>
    <mergeCell ref="J47:AE47"/>
    <mergeCell ref="AL59:AM59"/>
    <mergeCell ref="AL61:AM61"/>
  </mergeCells>
  <conditionalFormatting sqref="Z15">
    <cfRule type="expression" dxfId="8" priority="17">
      <formula>$AR$16=TRUE</formula>
    </cfRule>
  </conditionalFormatting>
  <conditionalFormatting sqref="Z16:AF17">
    <cfRule type="expression" dxfId="7" priority="16">
      <formula>$AR$16=FALSE</formula>
    </cfRule>
  </conditionalFormatting>
  <conditionalFormatting sqref="R16:AH17">
    <cfRule type="expression" dxfId="6" priority="14">
      <formula>$AR$16=TRUE</formula>
    </cfRule>
  </conditionalFormatting>
  <conditionalFormatting sqref="AC66 Z66">
    <cfRule type="expression" dxfId="5" priority="13">
      <formula>$AR$66=FALSE</formula>
    </cfRule>
  </conditionalFormatting>
  <conditionalFormatting sqref="AC67 Z67">
    <cfRule type="expression" dxfId="4" priority="12">
      <formula>$AR$67=FALSE</formula>
    </cfRule>
  </conditionalFormatting>
  <conditionalFormatting sqref="AC68 Z68">
    <cfRule type="expression" dxfId="3" priority="11">
      <formula>$AR$68=FALSE</formula>
    </cfRule>
  </conditionalFormatting>
  <conditionalFormatting sqref="Z66">
    <cfRule type="expression" dxfId="2" priority="7">
      <formula>$AR$66=TRUE</formula>
    </cfRule>
  </conditionalFormatting>
  <conditionalFormatting sqref="Z67">
    <cfRule type="expression" dxfId="1" priority="5">
      <formula>$AR$67=TRUE</formula>
    </cfRule>
  </conditionalFormatting>
  <conditionalFormatting sqref="Z68">
    <cfRule type="expression" dxfId="0" priority="3">
      <formula>$AR$68=TRUE</formula>
    </cfRule>
  </conditionalFormatting>
  <dataValidations count="1">
    <dataValidation type="list" allowBlank="1" showInputMessage="1" showErrorMessage="1" sqref="AG31:AH33 AJ31:AK33" xr:uid="{00000000-0002-0000-0000-000000000000}">
      <formula1>$AQ$31:$AQ$34</formula1>
    </dataValidation>
  </dataValidations>
  <pageMargins left="0.62992125984251968" right="0.39370078740157483" top="0.19685039370078741" bottom="0.19685039370078741" header="0.31496062992125984" footer="0.31496062992125984"/>
  <pageSetup paperSize="9" orientation="portrait" r:id="rId1"/>
  <headerFooter differentOddEven="1" scaleWithDoc="0"/>
  <drawing r:id="rId2"/>
  <legacyDrawing r:id="rId3"/>
  <controls>
    <mc:AlternateContent xmlns:mc="http://schemas.openxmlformats.org/markup-compatibility/2006">
      <mc:Choice Requires="x14">
        <control shapeId="1082" r:id="rId4" name="OptionButton1">
          <controlPr autoLine="0" linkedCell="AR16" r:id="rId5">
            <anchor moveWithCells="1">
              <from>
                <xdr:col>37</xdr:col>
                <xdr:colOff>57150</xdr:colOff>
                <xdr:row>13</xdr:row>
                <xdr:rowOff>0</xdr:rowOff>
              </from>
              <to>
                <xdr:col>39</xdr:col>
                <xdr:colOff>133350</xdr:colOff>
                <xdr:row>15</xdr:row>
                <xdr:rowOff>19050</xdr:rowOff>
              </to>
            </anchor>
          </controlPr>
        </control>
      </mc:Choice>
      <mc:Fallback>
        <control shapeId="1082" r:id="rId4" name="OptionButton1"/>
      </mc:Fallback>
    </mc:AlternateContent>
    <mc:AlternateContent xmlns:mc="http://schemas.openxmlformats.org/markup-compatibility/2006">
      <mc:Choice Requires="x14">
        <control shapeId="1083" r:id="rId6" name="OptionButton2">
          <controlPr autoLine="0" r:id="rId7">
            <anchor moveWithCells="1">
              <from>
                <xdr:col>37</xdr:col>
                <xdr:colOff>57150</xdr:colOff>
                <xdr:row>14</xdr:row>
                <xdr:rowOff>161925</xdr:rowOff>
              </from>
              <to>
                <xdr:col>39</xdr:col>
                <xdr:colOff>133350</xdr:colOff>
                <xdr:row>16</xdr:row>
                <xdr:rowOff>66675</xdr:rowOff>
              </to>
            </anchor>
          </controlPr>
        </control>
      </mc:Choice>
      <mc:Fallback>
        <control shapeId="1083" r:id="rId6" name="OptionButton2"/>
      </mc:Fallback>
    </mc:AlternateContent>
    <mc:AlternateContent xmlns:mc="http://schemas.openxmlformats.org/markup-compatibility/2006">
      <mc:Choice Requires="x14">
        <control shapeId="1027" r:id="rId8" name="Check Box 3">
          <controlPr defaultSize="0" autoFill="0" autoLine="0" autoPict="0">
            <anchor moveWithCells="1">
              <from>
                <xdr:col>5</xdr:col>
                <xdr:colOff>152400</xdr:colOff>
                <xdr:row>17</xdr:row>
                <xdr:rowOff>57150</xdr:rowOff>
              </from>
              <to>
                <xdr:col>12</xdr:col>
                <xdr:colOff>142875</xdr:colOff>
                <xdr:row>24</xdr:row>
                <xdr:rowOff>9525</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13</xdr:col>
                <xdr:colOff>104775</xdr:colOff>
                <xdr:row>17</xdr:row>
                <xdr:rowOff>57150</xdr:rowOff>
              </from>
              <to>
                <xdr:col>20</xdr:col>
                <xdr:colOff>95250</xdr:colOff>
                <xdr:row>24</xdr:row>
                <xdr:rowOff>9525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23</xdr:col>
                <xdr:colOff>76200</xdr:colOff>
                <xdr:row>17</xdr:row>
                <xdr:rowOff>57150</xdr:rowOff>
              </from>
              <to>
                <xdr:col>30</xdr:col>
                <xdr:colOff>38100</xdr:colOff>
                <xdr:row>24</xdr:row>
                <xdr:rowOff>9525</xdr:rowOff>
              </to>
            </anchor>
          </controlPr>
        </control>
      </mc:Choice>
    </mc:AlternateContent>
    <mc:AlternateContent xmlns:mc="http://schemas.openxmlformats.org/markup-compatibility/2006">
      <mc:Choice Requires="x14">
        <control shapeId="1030" r:id="rId11" name="Option Button 6">
          <controlPr locked="0" defaultSize="0" autoFill="0" autoLine="0" autoPict="0" altText="Standort_x000a_">
            <anchor moveWithCells="1">
              <from>
                <xdr:col>9</xdr:col>
                <xdr:colOff>9525</xdr:colOff>
                <xdr:row>39</xdr:row>
                <xdr:rowOff>9525</xdr:rowOff>
              </from>
              <to>
                <xdr:col>34</xdr:col>
                <xdr:colOff>133350</xdr:colOff>
                <xdr:row>40</xdr:row>
                <xdr:rowOff>28575</xdr:rowOff>
              </to>
            </anchor>
          </controlPr>
        </control>
      </mc:Choice>
    </mc:AlternateContent>
    <mc:AlternateContent xmlns:mc="http://schemas.openxmlformats.org/markup-compatibility/2006">
      <mc:Choice Requires="x14">
        <control shapeId="1031" r:id="rId12" name="Option Button 7">
          <controlPr locked="0" defaultSize="0" autoFill="0" autoLine="0" autoPict="0" altText="Standort_x000a_">
            <anchor moveWithCells="1">
              <from>
                <xdr:col>9</xdr:col>
                <xdr:colOff>9525</xdr:colOff>
                <xdr:row>40</xdr:row>
                <xdr:rowOff>9525</xdr:rowOff>
              </from>
              <to>
                <xdr:col>34</xdr:col>
                <xdr:colOff>133350</xdr:colOff>
                <xdr:row>41</xdr:row>
                <xdr:rowOff>38100</xdr:rowOff>
              </to>
            </anchor>
          </controlPr>
        </control>
      </mc:Choice>
    </mc:AlternateContent>
    <mc:AlternateContent xmlns:mc="http://schemas.openxmlformats.org/markup-compatibility/2006">
      <mc:Choice Requires="x14">
        <control shapeId="1032" r:id="rId13" name="Option Button 8">
          <controlPr locked="0" defaultSize="0" autoFill="0" autoLine="0" autoPict="0" altText="Standort_x000a_">
            <anchor moveWithCells="1">
              <from>
                <xdr:col>9</xdr:col>
                <xdr:colOff>9525</xdr:colOff>
                <xdr:row>41</xdr:row>
                <xdr:rowOff>9525</xdr:rowOff>
              </from>
              <to>
                <xdr:col>34</xdr:col>
                <xdr:colOff>133350</xdr:colOff>
                <xdr:row>42</xdr:row>
                <xdr:rowOff>38100</xdr:rowOff>
              </to>
            </anchor>
          </controlPr>
        </control>
      </mc:Choice>
    </mc:AlternateContent>
    <mc:AlternateContent xmlns:mc="http://schemas.openxmlformats.org/markup-compatibility/2006">
      <mc:Choice Requires="x14">
        <control shapeId="1033" r:id="rId14" name="Option Button 9">
          <controlPr locked="0" defaultSize="0" autoFill="0" autoLine="0" autoPict="0" altText="Standort_x000a_">
            <anchor moveWithCells="1">
              <from>
                <xdr:col>9</xdr:col>
                <xdr:colOff>9525</xdr:colOff>
                <xdr:row>42</xdr:row>
                <xdr:rowOff>9525</xdr:rowOff>
              </from>
              <to>
                <xdr:col>34</xdr:col>
                <xdr:colOff>133350</xdr:colOff>
                <xdr:row>43</xdr:row>
                <xdr:rowOff>38100</xdr:rowOff>
              </to>
            </anchor>
          </controlPr>
        </control>
      </mc:Choice>
    </mc:AlternateContent>
    <mc:AlternateContent xmlns:mc="http://schemas.openxmlformats.org/markup-compatibility/2006">
      <mc:Choice Requires="x14">
        <control shapeId="1034" r:id="rId15" name="Option Button 10">
          <controlPr locked="0" defaultSize="0" autoFill="0" autoLine="0" autoPict="0" altText="Standort_x000a_">
            <anchor moveWithCells="1">
              <from>
                <xdr:col>9</xdr:col>
                <xdr:colOff>9525</xdr:colOff>
                <xdr:row>43</xdr:row>
                <xdr:rowOff>9525</xdr:rowOff>
              </from>
              <to>
                <xdr:col>31</xdr:col>
                <xdr:colOff>57150</xdr:colOff>
                <xdr:row>44</xdr:row>
                <xdr:rowOff>38100</xdr:rowOff>
              </to>
            </anchor>
          </controlPr>
        </control>
      </mc:Choice>
    </mc:AlternateContent>
    <mc:AlternateContent xmlns:mc="http://schemas.openxmlformats.org/markup-compatibility/2006">
      <mc:Choice Requires="x14">
        <control shapeId="1058" r:id="rId16" name="Group Box 34">
          <controlPr defaultSize="0" print="0" autoFill="0" autoPict="0">
            <anchor moveWithCells="1">
              <from>
                <xdr:col>8</xdr:col>
                <xdr:colOff>123825</xdr:colOff>
                <xdr:row>49</xdr:row>
                <xdr:rowOff>0</xdr:rowOff>
              </from>
              <to>
                <xdr:col>30</xdr:col>
                <xdr:colOff>38100</xdr:colOff>
                <xdr:row>53</xdr:row>
                <xdr:rowOff>57150</xdr:rowOff>
              </to>
            </anchor>
          </controlPr>
        </control>
      </mc:Choice>
    </mc:AlternateContent>
    <mc:AlternateContent xmlns:mc="http://schemas.openxmlformats.org/markup-compatibility/2006">
      <mc:Choice Requires="x14">
        <control shapeId="1059" r:id="rId17" name="Option Button 35">
          <controlPr defaultSize="0" autoFill="0" autoLine="0" autoPict="0">
            <anchor moveWithCells="1">
              <from>
                <xdr:col>9</xdr:col>
                <xdr:colOff>9525</xdr:colOff>
                <xdr:row>49</xdr:row>
                <xdr:rowOff>9525</xdr:rowOff>
              </from>
              <to>
                <xdr:col>14</xdr:col>
                <xdr:colOff>133350</xdr:colOff>
                <xdr:row>50</xdr:row>
                <xdr:rowOff>38100</xdr:rowOff>
              </to>
            </anchor>
          </controlPr>
        </control>
      </mc:Choice>
    </mc:AlternateContent>
    <mc:AlternateContent xmlns:mc="http://schemas.openxmlformats.org/markup-compatibility/2006">
      <mc:Choice Requires="x14">
        <control shapeId="1062" r:id="rId18" name="Option Button 38">
          <controlPr locked="0" defaultSize="0" autoFill="0" autoLine="0" autoPict="0">
            <anchor moveWithCells="1">
              <from>
                <xdr:col>9</xdr:col>
                <xdr:colOff>0</xdr:colOff>
                <xdr:row>50</xdr:row>
                <xdr:rowOff>0</xdr:rowOff>
              </from>
              <to>
                <xdr:col>24</xdr:col>
                <xdr:colOff>28575</xdr:colOff>
                <xdr:row>51</xdr:row>
                <xdr:rowOff>28575</xdr:rowOff>
              </to>
            </anchor>
          </controlPr>
        </control>
      </mc:Choice>
    </mc:AlternateContent>
    <mc:AlternateContent xmlns:mc="http://schemas.openxmlformats.org/markup-compatibility/2006">
      <mc:Choice Requires="x14">
        <control shapeId="1063" r:id="rId19" name="Option Button 39">
          <controlPr locked="0" defaultSize="0" autoFill="0" autoLine="0" autoPict="0">
            <anchor moveWithCells="1">
              <from>
                <xdr:col>9</xdr:col>
                <xdr:colOff>0</xdr:colOff>
                <xdr:row>51</xdr:row>
                <xdr:rowOff>0</xdr:rowOff>
              </from>
              <to>
                <xdr:col>24</xdr:col>
                <xdr:colOff>38100</xdr:colOff>
                <xdr:row>52</xdr:row>
                <xdr:rowOff>38100</xdr:rowOff>
              </to>
            </anchor>
          </controlPr>
        </control>
      </mc:Choice>
    </mc:AlternateContent>
    <mc:AlternateContent xmlns:mc="http://schemas.openxmlformats.org/markup-compatibility/2006">
      <mc:Choice Requires="x14">
        <control shapeId="1064" r:id="rId20" name="Group Box 40">
          <controlPr defaultSize="0" print="0" autoFill="0" autoPict="0">
            <anchor moveWithCells="1">
              <from>
                <xdr:col>9</xdr:col>
                <xdr:colOff>0</xdr:colOff>
                <xdr:row>55</xdr:row>
                <xdr:rowOff>0</xdr:rowOff>
              </from>
              <to>
                <xdr:col>30</xdr:col>
                <xdr:colOff>28575</xdr:colOff>
                <xdr:row>59</xdr:row>
                <xdr:rowOff>57150</xdr:rowOff>
              </to>
            </anchor>
          </controlPr>
        </control>
      </mc:Choice>
    </mc:AlternateContent>
    <mc:AlternateContent xmlns:mc="http://schemas.openxmlformats.org/markup-compatibility/2006">
      <mc:Choice Requires="x14">
        <control shapeId="1065" r:id="rId21" name="Option Button 41">
          <controlPr defaultSize="0" autoFill="0" autoLine="0" autoPict="0">
            <anchor moveWithCells="1">
              <from>
                <xdr:col>9</xdr:col>
                <xdr:colOff>0</xdr:colOff>
                <xdr:row>55</xdr:row>
                <xdr:rowOff>9525</xdr:rowOff>
              </from>
              <to>
                <xdr:col>29</xdr:col>
                <xdr:colOff>104775</xdr:colOff>
                <xdr:row>56</xdr:row>
                <xdr:rowOff>19050</xdr:rowOff>
              </to>
            </anchor>
          </controlPr>
        </control>
      </mc:Choice>
    </mc:AlternateContent>
    <mc:AlternateContent xmlns:mc="http://schemas.openxmlformats.org/markup-compatibility/2006">
      <mc:Choice Requires="x14">
        <control shapeId="1066" r:id="rId22" name="Option Button 42">
          <controlPr locked="0" defaultSize="0" autoFill="0" autoLine="0" autoPict="0">
            <anchor moveWithCells="1">
              <from>
                <xdr:col>9</xdr:col>
                <xdr:colOff>0</xdr:colOff>
                <xdr:row>56</xdr:row>
                <xdr:rowOff>0</xdr:rowOff>
              </from>
              <to>
                <xdr:col>29</xdr:col>
                <xdr:colOff>133350</xdr:colOff>
                <xdr:row>57</xdr:row>
                <xdr:rowOff>28575</xdr:rowOff>
              </to>
            </anchor>
          </controlPr>
        </control>
      </mc:Choice>
    </mc:AlternateContent>
    <mc:AlternateContent xmlns:mc="http://schemas.openxmlformats.org/markup-compatibility/2006">
      <mc:Choice Requires="x14">
        <control shapeId="1067" r:id="rId23" name="Option Button 43">
          <controlPr locked="0" defaultSize="0" autoFill="0" autoLine="0" autoPict="0">
            <anchor moveWithCells="1">
              <from>
                <xdr:col>9</xdr:col>
                <xdr:colOff>0</xdr:colOff>
                <xdr:row>57</xdr:row>
                <xdr:rowOff>0</xdr:rowOff>
              </from>
              <to>
                <xdr:col>28</xdr:col>
                <xdr:colOff>66675</xdr:colOff>
                <xdr:row>58</xdr:row>
                <xdr:rowOff>19050</xdr:rowOff>
              </to>
            </anchor>
          </controlPr>
        </control>
      </mc:Choice>
    </mc:AlternateContent>
    <mc:AlternateContent xmlns:mc="http://schemas.openxmlformats.org/markup-compatibility/2006">
      <mc:Choice Requires="x14">
        <control shapeId="1068" r:id="rId24" name="Option Button 44">
          <controlPr locked="0" defaultSize="0" autoFill="0" autoLine="0" autoPict="0">
            <anchor moveWithCells="1">
              <from>
                <xdr:col>9</xdr:col>
                <xdr:colOff>0</xdr:colOff>
                <xdr:row>52</xdr:row>
                <xdr:rowOff>0</xdr:rowOff>
              </from>
              <to>
                <xdr:col>29</xdr:col>
                <xdr:colOff>28575</xdr:colOff>
                <xdr:row>53</xdr:row>
                <xdr:rowOff>19050</xdr:rowOff>
              </to>
            </anchor>
          </controlPr>
        </control>
      </mc:Choice>
    </mc:AlternateContent>
    <mc:AlternateContent xmlns:mc="http://schemas.openxmlformats.org/markup-compatibility/2006">
      <mc:Choice Requires="x14">
        <control shapeId="1069" r:id="rId25" name="Option Button 45">
          <controlPr locked="0" defaultSize="0" autoFill="0" autoLine="0" autoPict="0">
            <anchor moveWithCells="1">
              <from>
                <xdr:col>9</xdr:col>
                <xdr:colOff>0</xdr:colOff>
                <xdr:row>58</xdr:row>
                <xdr:rowOff>0</xdr:rowOff>
              </from>
              <to>
                <xdr:col>28</xdr:col>
                <xdr:colOff>57150</xdr:colOff>
                <xdr:row>59</xdr:row>
                <xdr:rowOff>38100</xdr:rowOff>
              </to>
            </anchor>
          </controlPr>
        </control>
      </mc:Choice>
    </mc:AlternateContent>
    <mc:AlternateContent xmlns:mc="http://schemas.openxmlformats.org/markup-compatibility/2006">
      <mc:Choice Requires="x14">
        <control shapeId="1070" r:id="rId26" name="Check Box 46">
          <controlPr locked="0" defaultSize="0" autoFill="0" autoLine="0" autoPict="0">
            <anchor moveWithCells="1">
              <from>
                <xdr:col>9</xdr:col>
                <xdr:colOff>0</xdr:colOff>
                <xdr:row>65</xdr:row>
                <xdr:rowOff>9525</xdr:rowOff>
              </from>
              <to>
                <xdr:col>25</xdr:col>
                <xdr:colOff>0</xdr:colOff>
                <xdr:row>66</xdr:row>
                <xdr:rowOff>47625</xdr:rowOff>
              </to>
            </anchor>
          </controlPr>
        </control>
      </mc:Choice>
    </mc:AlternateContent>
    <mc:AlternateContent xmlns:mc="http://schemas.openxmlformats.org/markup-compatibility/2006">
      <mc:Choice Requires="x14">
        <control shapeId="1073" r:id="rId27" name="Check Box 49">
          <controlPr locked="0" defaultSize="0" autoFill="0" autoLine="0" autoPict="0">
            <anchor moveWithCells="1">
              <from>
                <xdr:col>9</xdr:col>
                <xdr:colOff>0</xdr:colOff>
                <xdr:row>66</xdr:row>
                <xdr:rowOff>0</xdr:rowOff>
              </from>
              <to>
                <xdr:col>25</xdr:col>
                <xdr:colOff>133350</xdr:colOff>
                <xdr:row>67</xdr:row>
                <xdr:rowOff>28575</xdr:rowOff>
              </to>
            </anchor>
          </controlPr>
        </control>
      </mc:Choice>
    </mc:AlternateContent>
    <mc:AlternateContent xmlns:mc="http://schemas.openxmlformats.org/markup-compatibility/2006">
      <mc:Choice Requires="x14">
        <control shapeId="1281" r:id="rId28" name="Check Box 257">
          <controlPr defaultSize="0" autoFill="0" autoLine="0" autoPict="0">
            <anchor moveWithCells="1">
              <from>
                <xdr:col>9</xdr:col>
                <xdr:colOff>123825</xdr:colOff>
                <xdr:row>74</xdr:row>
                <xdr:rowOff>238125</xdr:rowOff>
              </from>
              <to>
                <xdr:col>11</xdr:col>
                <xdr:colOff>123825</xdr:colOff>
                <xdr:row>77</xdr:row>
                <xdr:rowOff>19050</xdr:rowOff>
              </to>
            </anchor>
          </controlPr>
        </control>
      </mc:Choice>
    </mc:AlternateContent>
    <mc:AlternateContent xmlns:mc="http://schemas.openxmlformats.org/markup-compatibility/2006">
      <mc:Choice Requires="x14">
        <control shapeId="1282" r:id="rId29" name="Check Box 258">
          <controlPr defaultSize="0" autoFill="0" autoLine="0" autoPict="0">
            <anchor moveWithCells="1">
              <from>
                <xdr:col>13</xdr:col>
                <xdr:colOff>123825</xdr:colOff>
                <xdr:row>75</xdr:row>
                <xdr:rowOff>0</xdr:rowOff>
              </from>
              <to>
                <xdr:col>15</xdr:col>
                <xdr:colOff>123825</xdr:colOff>
                <xdr:row>77</xdr:row>
                <xdr:rowOff>28575</xdr:rowOff>
              </to>
            </anchor>
          </controlPr>
        </control>
      </mc:Choice>
    </mc:AlternateContent>
    <mc:AlternateContent xmlns:mc="http://schemas.openxmlformats.org/markup-compatibility/2006">
      <mc:Choice Requires="x14">
        <control shapeId="1320" r:id="rId30" name="Check Box 296">
          <controlPr defaultSize="0" autoFill="0" autoLine="0" autoPict="0">
            <anchor moveWithCells="1">
              <from>
                <xdr:col>33</xdr:col>
                <xdr:colOff>57150</xdr:colOff>
                <xdr:row>88</xdr:row>
                <xdr:rowOff>38100</xdr:rowOff>
              </from>
              <to>
                <xdr:col>35</xdr:col>
                <xdr:colOff>57150</xdr:colOff>
                <xdr:row>90</xdr:row>
                <xdr:rowOff>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R65"/>
  <sheetViews>
    <sheetView zoomScaleNormal="100" workbookViewId="0">
      <selection activeCell="J53" sqref="J53"/>
    </sheetView>
  </sheetViews>
  <sheetFormatPr baseColWidth="10" defaultColWidth="12.625" defaultRowHeight="12.75"/>
  <cols>
    <col min="1" max="16384" width="12.625" style="1"/>
  </cols>
  <sheetData>
    <row r="65" spans="44:44">
      <c r="AR65" s="1" t="b">
        <v>1</v>
      </c>
    </row>
  </sheetData>
  <sheetProtection password="DA77" sheet="1" objects="1" scenarios="1" selectLockedCells="1" selectUnlockedCells="1"/>
  <pageMargins left="1.1811023622047245" right="0.78740157480314965" top="0.78740157480314965" bottom="0.78740157480314965" header="0.51181102362204722" footer="0.51181102362204722"/>
  <pageSetup paperSize="9" scale="95" orientation="portrait" r:id="rId1"/>
  <headerFooter scaleWithDoc="0">
    <oddFooter>&amp;L&amp;8&amp;F&amp;R&amp;8&amp;P / &amp;N</oddFooter>
  </headerFooter>
  <colBreaks count="1" manualBreakCount="1">
    <brk id="6" max="46"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5" r:id="rId5" name="Option Button 3">
              <controlPr locked="0" defaultSize="0" autoFill="0" autoLine="0" autoPict="0">
                <anchor moveWithCells="1">
                  <from>
                    <xdr:col>1</xdr:col>
                    <xdr:colOff>85725</xdr:colOff>
                    <xdr:row>16</xdr:row>
                    <xdr:rowOff>85725</xdr:rowOff>
                  </from>
                  <to>
                    <xdr:col>1</xdr:col>
                    <xdr:colOff>390525</xdr:colOff>
                    <xdr:row>17</xdr:row>
                    <xdr:rowOff>142875</xdr:rowOff>
                  </to>
                </anchor>
              </controlPr>
            </control>
          </mc:Choice>
        </mc:AlternateContent>
        <mc:AlternateContent xmlns:mc="http://schemas.openxmlformats.org/markup-compatibility/2006">
          <mc:Choice Requires="x14">
            <control shapeId="3084" r:id="rId6" name="Check Box 12">
              <controlPr locked="0" defaultSize="0" autoFill="0" autoLine="0" autoPict="0">
                <anchor moveWithCells="1">
                  <from>
                    <xdr:col>1</xdr:col>
                    <xdr:colOff>85725</xdr:colOff>
                    <xdr:row>17</xdr:row>
                    <xdr:rowOff>76200</xdr:rowOff>
                  </from>
                  <to>
                    <xdr:col>1</xdr:col>
                    <xdr:colOff>390525</xdr:colOff>
                    <xdr:row>18</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Nachweis</vt:lpstr>
      <vt:lpstr>Informationen</vt:lpstr>
      <vt:lpstr>Informationen!Druckbereich</vt:lpstr>
      <vt:lpstr>Nachweis!Druckbereich</vt:lpstr>
    </vt:vector>
  </TitlesOfParts>
  <Company>aio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Weiss, Michele</dc:creator>
  <cp:lastModifiedBy>Weiss, Michele</cp:lastModifiedBy>
  <cp:lastPrinted>2015-08-11T12:44:51Z</cp:lastPrinted>
  <dcterms:created xsi:type="dcterms:W3CDTF">2011-06-07T13:38:34Z</dcterms:created>
  <dcterms:modified xsi:type="dcterms:W3CDTF">2020-04-01T07:56:29Z</dcterms:modified>
</cp:coreProperties>
</file>